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tinybaker/Desktop/Community Loaves/Formulas/Modern Formula/"/>
    </mc:Choice>
  </mc:AlternateContent>
  <xr:revisionPtr revIDLastSave="0" documentId="13_ncr:1_{1C0B36F7-1ED8-5248-8FF2-B406654ED246}" xr6:coauthVersionLast="47" xr6:coauthVersionMax="47" xr10:uidLastSave="{00000000-0000-0000-0000-000000000000}"/>
  <workbookProtection workbookAlgorithmName="SHA-512" workbookHashValue="JFFiSA9GhKThejsuZaGcSWEGEuj2BoeyWunHjKWBbtvOTFBCpAegZJ5OXA8Au6VRchq4dQRyjKI6rgrBuWduYA==" workbookSaltValue="uwivRB2fbJZ9ftVMK3kKPg==" workbookSpinCount="100000" lockStructure="1"/>
  <bookViews>
    <workbookView xWindow="0" yWindow="500" windowWidth="21980" windowHeight="17500" xr2:uid="{00000000-000D-0000-FFFF-FFFF00000000}"/>
  </bookViews>
  <sheets>
    <sheet name="Batch Size &amp; Ingredients" sheetId="1" r:id="rId1"/>
    <sheet name="Best Practices" sheetId="9" r:id="rId2"/>
    <sheet name="Step-By-Step" sheetId="2" r:id="rId3"/>
    <sheet name="Equipment" sheetId="10" r:id="rId4"/>
  </sheets>
  <definedNames>
    <definedName name="_xlnm.Print_Area" localSheetId="0">'Batch Size &amp; Ingredients'!$A$1:$M$36</definedName>
    <definedName name="_xlnm.Print_Area" localSheetId="1">'Best Practices'!$A$1:$M$33</definedName>
    <definedName name="_xlnm.Print_Area" localSheetId="3">Equipment!$A$1:$I$24</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 l="1"/>
  <c r="F29" i="1"/>
  <c r="F25" i="1"/>
  <c r="F24" i="1"/>
  <c r="F23" i="1"/>
  <c r="F22" i="1"/>
  <c r="F21" i="1"/>
  <c r="F20" i="1"/>
  <c r="F19" i="1"/>
  <c r="F15" i="1"/>
  <c r="F14" i="1"/>
  <c r="F13" i="1"/>
  <c r="F12" i="1"/>
  <c r="H12" i="1" s="1"/>
  <c r="H15" i="1" l="1"/>
  <c r="H13" i="1"/>
  <c r="F26" i="1"/>
  <c r="F32" i="1" s="1"/>
  <c r="F18" i="1"/>
  <c r="H21" i="1" l="1"/>
  <c r="H24" i="1"/>
  <c r="H20" i="1"/>
  <c r="H23" i="1"/>
  <c r="H30" i="1"/>
  <c r="H22" i="1"/>
  <c r="H29" i="1"/>
  <c r="H19" i="1"/>
  <c r="H26" i="1"/>
  <c r="H25" i="1"/>
</calcChain>
</file>

<file path=xl/sharedStrings.xml><?xml version="1.0" encoding="utf-8"?>
<sst xmlns="http://schemas.openxmlformats.org/spreadsheetml/2006/main" count="274" uniqueCount="186">
  <si>
    <t>Ingredients Needed</t>
  </si>
  <si>
    <t>Recipe Overview</t>
  </si>
  <si>
    <t>Weight</t>
  </si>
  <si>
    <t>Bakers %</t>
  </si>
  <si>
    <t>Enter the number of loaves you would like to make, ingredients adjust automatically. Just getting started? Begin with a 2 loaf batch.</t>
  </si>
  <si>
    <t>High Extraction Flour, T85 or T90</t>
  </si>
  <si>
    <t>Whole Grain Flour</t>
  </si>
  <si>
    <t>Water</t>
  </si>
  <si>
    <t>tsp</t>
  </si>
  <si>
    <t>Step</t>
  </si>
  <si>
    <t>Activity</t>
  </si>
  <si>
    <t>Time</t>
  </si>
  <si>
    <t>Make Preferment</t>
  </si>
  <si>
    <t>Overnight</t>
  </si>
  <si>
    <t>Bread</t>
  </si>
  <si>
    <t>Autolyse</t>
  </si>
  <si>
    <t>2 Hr</t>
  </si>
  <si>
    <t>Flour</t>
  </si>
  <si>
    <t>Oatmeal Porridge</t>
  </si>
  <si>
    <t>6 min</t>
  </si>
  <si>
    <t>High Extraction Flour - T85 or T90</t>
  </si>
  <si>
    <t>Mix</t>
  </si>
  <si>
    <t>30-40 min</t>
  </si>
  <si>
    <t>Whole Grain Bread Flour</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</si>
  <si>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</si>
  <si>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</si>
  <si>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</si>
  <si>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</si>
  <si>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</si>
  <si>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</si>
  <si>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</si>
  <si>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</si>
  <si>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</si>
  <si>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</si>
  <si>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</si>
  <si>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</si>
  <si>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</si>
  <si>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</si>
  <si>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</si>
  <si>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</si>
  <si>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</si>
  <si>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*Most people do not have a microgram scale, so we provide a tsp. conversion</t>
  </si>
  <si>
    <t>Tips</t>
  </si>
  <si>
    <t>Mixing Your Poolish</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</si>
  <si>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</si>
  <si>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</si>
  <si>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</si>
  <si>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</si>
  <si>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</si>
  <si>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</si>
  <si>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</si>
  <si>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</si>
  <si>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</si>
  <si>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</si>
  <si>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</si>
  <si>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</si>
  <si>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Ingredients | Flour, Water, Instant Yeast</t>
  </si>
  <si>
    <t>Step 1 | Make Preferment (Poolish)</t>
  </si>
  <si>
    <t xml:space="preserve"> - Instant yeast can be stored in the freezer and used directly in your bread dough, no need to bloom. 
 - If your poolish ends up going a little longer in time,  no worries it can still be used even up to 18 hours from the time you mixed.</t>
  </si>
  <si>
    <t>Modern Formula | Step-by-Step</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</si>
  <si>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</si>
  <si>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</si>
  <si>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</si>
  <si>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</si>
  <si>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</si>
  <si>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</si>
  <si>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</si>
  <si>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</si>
  <si>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</si>
  <si>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</si>
  <si>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</si>
  <si>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Preferment - Poolish</t>
  </si>
  <si>
    <t>Preferment (Poolish)</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</si>
  <si>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</si>
  <si>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</si>
  <si>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</si>
  <si>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</si>
  <si>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</si>
  <si>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</si>
  <si>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</si>
  <si>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</si>
  <si>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</si>
  <si>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</si>
  <si>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</si>
  <si>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</si>
  <si>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About Instant Yeast</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</si>
  <si>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</si>
  <si>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</si>
  <si>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</si>
  <si>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</si>
  <si>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</si>
  <si>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</si>
  <si>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</si>
  <si>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**Loaf weights average 910-930 g before bake, fits a 9x5 loaf pan</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</si>
  <si>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</si>
  <si>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</si>
  <si>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</si>
  <si>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</si>
  <si>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</si>
  <si>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</si>
  <si>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</si>
  <si>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</si>
  <si>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</si>
  <si>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</si>
  <si>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</si>
  <si>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</si>
  <si>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</si>
  <si>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</si>
  <si>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</si>
  <si>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</si>
  <si>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</si>
  <si>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</si>
  <si>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</si>
  <si>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</si>
  <si>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</si>
  <si>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</si>
  <si>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</si>
  <si>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</si>
  <si>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</si>
  <si>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</si>
  <si>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</si>
  <si>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</si>
  <si>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</si>
  <si>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</si>
  <si>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t xml:space="preserve">• Transfer the dough into a suitable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</si>
  <si>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</si>
  <si>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</si>
  <si>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</si>
  <si>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t xml:space="preserve">   Modern Formula - Community Loaves | Best Practices</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</si>
  <si>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</si>
  <si>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 In the morning,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Using tongs to place the loaf in the bread bag.
• Squeeze as much air as you can and then twist tie tightly at the base. 
• Set aside to take to your hub for donation Sunday
• Or if a mid-week bake, package and place in your freezer for a future donation date.</t>
  </si>
  <si>
    <t xml:space="preserve">The Modern Formula is the best formula for predictability and starting out. The modern formula uses commercial yeast which is more active and predictable than a natural levain (sourdough). Although more predicatable,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Another variable, the number of loaves you are making changes the amount of time at each step. Two loaves mixes up more quickly than six. In all cases, video links help provide instruction when you are uncertain.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</si>
  <si>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t>
  </si>
  <si>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</si>
  <si>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</si>
  <si>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</si>
  <si>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</si>
  <si>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</si>
  <si>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</si>
  <si>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r>
      <t xml:space="preserve"> - The packaging kits come with pressure adhesive labels. They stick better if you place a weight on them and </t>
    </r>
    <r>
      <rPr>
        <b/>
        <sz val="11"/>
        <color theme="1"/>
        <rFont val="Calibri"/>
        <family val="2"/>
      </rPr>
      <t xml:space="preserve">let the label "cure" </t>
    </r>
    <r>
      <rPr>
        <sz val="11"/>
        <color theme="1"/>
        <rFont val="Calibri"/>
        <family val="2"/>
      </rPr>
      <t xml:space="preserve">for an hour or so before using. 
 - I like to make all 20 kits up at the same time, them I'm ready for a couple of rounds. 
</t>
    </r>
  </si>
  <si>
    <r>
      <rPr>
        <b/>
        <sz val="10"/>
        <color theme="1"/>
        <rFont val="Calibri"/>
        <family val="2"/>
      </rPr>
      <t>•  KitchenAid Stand Mixer</t>
    </r>
    <r>
      <rPr>
        <sz val="10"/>
        <color theme="1"/>
        <rFont val="Calibri"/>
        <family val="2"/>
      </rPr>
      <t xml:space="preserve"> - </t>
    </r>
  </si>
  <si>
    <t>Community Loaves</t>
  </si>
  <si>
    <r>
      <rPr>
        <b/>
        <sz val="10"/>
        <color theme="1"/>
        <rFont val="Calibri"/>
        <family val="2"/>
      </rPr>
      <t xml:space="preserve">•  Ankarsrum Kitchen Assistant </t>
    </r>
    <r>
      <rPr>
        <sz val="10"/>
        <color theme="1"/>
        <rFont val="Calibri"/>
        <family val="2"/>
      </rPr>
      <t xml:space="preserve">- We have a very special arrangement with Bread Beckers based in Atlanta Georgia. Bread Beckers a has been educating bakers on the value of whole grain baking and nutrition for decades. In support of our work they provide a unique discount on the Ankarsrum Mixer to our volunteer bakers. Follow the link to learn how you can save $100 on a new mixer and at the same time Bread Beckers will donate $100 to our non-profit. That's win/win! </t>
    </r>
  </si>
  <si>
    <r>
      <rPr>
        <b/>
        <sz val="10"/>
        <color theme="1"/>
        <rFont val="Calibri"/>
        <family val="2"/>
      </rPr>
      <t xml:space="preserve">•  Breader Together Apron </t>
    </r>
    <r>
      <rPr>
        <sz val="10"/>
        <color theme="1"/>
        <rFont val="Calibri"/>
        <family val="2"/>
      </rPr>
      <t>- Coming December</t>
    </r>
  </si>
  <si>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</si>
  <si>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</si>
  <si>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Non Essential But Nice To Have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</si>
  <si>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</si>
  <si>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r>
      <t xml:space="preserve">•  </t>
    </r>
    <r>
      <rPr>
        <b/>
        <sz val="10"/>
        <color theme="1"/>
        <rFont val="Calibri"/>
        <family val="2"/>
      </rPr>
      <t>A bench scraper</t>
    </r>
    <r>
      <rPr>
        <sz val="10"/>
        <color theme="1"/>
        <rFont val="Calibri"/>
        <family val="2"/>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</si>
  <si>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9 x 5 x 2.75 Loaf Pan (1.25 lb)  - </t>
    </r>
    <r>
      <rPr>
        <sz val="10"/>
        <color theme="1"/>
        <rFont val="Calibri"/>
        <family val="2"/>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we're are fortunate to make these available to our bakers for a discounted price. It is a member only benefit. They are a commercial grade pan that typically retails for $22 on Amazon. You can purchase these pans through the Community Loaves Order Supplies link. </t>
    </r>
  </si>
  <si>
    <r>
      <rPr>
        <b/>
        <sz val="10"/>
        <color theme="1"/>
        <rFont val="Calibri"/>
        <family val="2"/>
      </rPr>
      <t xml:space="preserve">•  Scale - </t>
    </r>
    <r>
      <rPr>
        <sz val="10"/>
        <color theme="1"/>
        <rFont val="Calibri"/>
        <family val="2"/>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</si>
  <si>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t>Essential Items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</si>
  <si>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</si>
  <si>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t>Equipment We Love</t>
  </si>
  <si>
    <r>
      <rPr>
        <b/>
        <sz val="10"/>
        <rFont val="Calibri (Body)"/>
      </rPr>
      <t>Send An Email To</t>
    </r>
    <r>
      <rPr>
        <sz val="10"/>
        <rFont val="Calibri (Body)"/>
      </rPr>
      <t xml:space="preserve"> -</t>
    </r>
    <r>
      <rPr>
        <u/>
        <sz val="10"/>
        <color theme="10"/>
        <rFont val="Calibri"/>
        <family val="2"/>
        <scheme val="minor"/>
      </rPr>
      <t xml:space="preserve"> bakersupport@communityloaves.org</t>
    </r>
  </si>
  <si>
    <r>
      <rPr>
        <b/>
        <sz val="10"/>
        <rFont val="Calibri (Body)"/>
      </rPr>
      <t xml:space="preserve">Baking Sessions, </t>
    </r>
    <r>
      <rPr>
        <sz val="10"/>
        <rFont val="Calibri (Body)"/>
      </rPr>
      <t xml:space="preserve">virtual discussion and bake with me sessions. Check event calendar for upcoming sessions: </t>
    </r>
    <r>
      <rPr>
        <u/>
        <sz val="10"/>
        <color theme="10"/>
        <rFont val="Calibri"/>
        <family val="2"/>
        <scheme val="minor"/>
      </rPr>
      <t>https://communityloaves.org/event/</t>
    </r>
  </si>
  <si>
    <t>• Print the Step-By-Step third tab or use the companion PDF.</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</si>
  <si>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kitchen, or maybe you can make more. Make the batch size that works for you and please keep a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 Support - bakersupport@communityloaves.org and through the forums.
• All bread formulas and related materials (including but not limited to handouts, videos, web content), processes or practices are copyrighted materials and the property of our nonprofit  Community Loaves.  
</t>
    </r>
  </si>
  <si>
    <t xml:space="preserve">• Weigh out flour and water, (f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</si>
  <si>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Ingredients |Rolled Oats, Water, Honey or Molasses, Olive Oil</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</si>
  <si>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after it cools, and rest on counter or place in refrigerator. (If you refrigerate, take out first thing in the am to allow to come to room temperature prior to use.)
</t>
  </si>
  <si>
    <t xml:space="preserve">•  Water is your friend. Dough may be sticky, avoid using flour, instead coat your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</si>
  <si>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</si>
  <si>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t>Be Kind To Your KitchenAid</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</si>
  <si>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</si>
  <si>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continue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linked above.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</si>
  <si>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 small chunks of the autolyse, about the size of a racquetball, dropping them on top off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If it passes you're done, if not, keep mixing. 
• Now add the oatmeal porridge. I like to add this gradually, about 1/3 of the porridge at a time. Always beginning at slow speed and then gradually faster. The goal is to fully incorporate the oatmeal porridge. No pockets of oatmeal are tucked inside the dough and you have a nice web of fully incorporated oatmeal. Then we're done with mixing. 
			</t>
  </si>
  <si>
    <t>Equipment | Large enough vessel for the dough to rise 1 1/2 - 2x in size, cover or lid, bowl scraper</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</si>
  <si>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</si>
  <si>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</si>
  <si>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Watch the video.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</si>
  <si>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</si>
  <si>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or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you. 
• Roll. Beginning at the top, using the flat part of your hands, lift the dough from the top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</si>
  <si>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</si>
  <si>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   Modern Formula - Community Loaves - version 2.0</t>
  </si>
  <si>
    <t xml:space="preserve">Instant Yeast (1/8 tsp weighs .354 g)* </t>
  </si>
  <si>
    <r>
      <rPr>
        <b/>
        <sz val="10"/>
        <rFont val="Calibri (Body)"/>
      </rPr>
      <t xml:space="preserve">Baking Sessions - </t>
    </r>
    <r>
      <rPr>
        <sz val="10"/>
        <rFont val="Calibri (Body)"/>
      </rPr>
      <t xml:space="preserve">virtual discussion and bake with me sessions. Check event calendar for upcoming sessions: </t>
    </r>
    <r>
      <rPr>
        <u/>
        <sz val="10"/>
        <color theme="10"/>
        <rFont val="Calibri"/>
        <family val="2"/>
        <scheme val="minor"/>
      </rPr>
      <t>https://communityloaves.org/event/</t>
    </r>
  </si>
  <si>
    <t xml:space="preserve">•  Weigh out flour, water, and yeast
•  Mix thoroughly, insure  all flour is thoroughly incorporated. 
•  Cover and let sit on counter overnght. It will double in size in a bowl or suitable container. 
•  For example - Mix a poolish at 10:00 pm, it will be ready to use at 10:00 am.  </t>
  </si>
  <si>
    <t>Equipment | Large mixing bowl, bowl scraper, bench scraper, finger bowl, timer (optional)</t>
  </si>
  <si>
    <t>Equipment | KitchenAid style mixer, bowl scraper, dough hook, finger bowl, timer (optional)</t>
  </si>
  <si>
    <t>Equipment | Ankarsrum mixer, bowl scraper, roller bar, finger bowl, timer (optional)</t>
  </si>
  <si>
    <t xml:space="preserve">Equipment | Bench scraper, tea towel, 9 x 5 loaf pans, spray bottle </t>
  </si>
  <si>
    <r>
      <rPr>
        <i/>
        <sz val="10"/>
        <color theme="1"/>
        <rFont val="Calibri"/>
        <family val="2"/>
        <scheme val="minor"/>
      </rPr>
      <t>Coming Soon</t>
    </r>
    <r>
      <rPr>
        <sz val="10"/>
        <color theme="1"/>
        <rFont val="Calibri"/>
        <family val="2"/>
        <scheme val="minor"/>
      </rPr>
      <t>: Freezing Practices</t>
    </r>
  </si>
  <si>
    <t>• Set the batch size  on the first sheet - Batch Size &amp; Ingredients</t>
  </si>
  <si>
    <t xml:space="preserve"> • Smaller artisan mixers can handle 1-3 loaves. Larger 6, 7, 8 quart machines can accommodate 4-5 loaves.
 • KitchenAids are great but they can sometimes struggle with bread. Keep the speed low, speed 2. If your mixer is getting hot, stop and rest for two minutes then resume. 
 • Dough climbing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</si>
  <si>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4-6 minutes. The goal is to fully incorporate the oatmeal porridge. No pockets of oatmeal are tucked inside the dough and you have a nice web of fully incorporated oatmeal. Then we're done with mixing. 
**KitchenAid recommends using speed 2 for mixing bread. Consult your specific machine's manual for guidance and take breaks if your machine begins to overheat.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</si>
</sst>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0"/>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u/>
      <sz val="10"/>
      <color theme="10"/>
      <name val="Arial"/>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u/>
      <sz val="12"/>
      <color theme="10"/>
      <name val="Calibri"/>
      <family val="2"/>
      <scheme val="minor"/>
    </font>
    <font>
      <b/>
      <sz val="10"/>
      <name val="Calibri (Body)"/>
    </font>
    <font>
      <sz val="10"/>
      <name val="Calibri (Body)"/>
    </font>
    <font>
      <i/>
      <sz val="10"/>
      <color theme="1"/>
      <name val="Calibri"/>
      <family val="2"/>
      <scheme val="minor"/>
    </font>
  </fonts>
  <fills count="11">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indexed="64"/>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75">
    <xf numFmtId="0" fontId="0" fillId="0" borderId="0" xfId="0" applyFont="1" applyAlignment="1"/>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3" fontId="6" fillId="4" borderId="7" xfId="0" applyNumberFormat="1" applyFont="1" applyFill="1" applyBorder="1" applyAlignment="1">
      <alignment horizontal="right"/>
    </xf>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6" fillId="5" borderId="0" xfId="0" applyFont="1" applyFill="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0" fillId="0" borderId="0" xfId="0" applyFont="1" applyAlignment="1"/>
    <xf numFmtId="14" fontId="5" fillId="0" borderId="0" xfId="0" applyNumberFormat="1" applyFont="1" applyAlignment="1">
      <alignment horizontal="left" wrapText="1"/>
    </xf>
    <xf numFmtId="0" fontId="4" fillId="0" borderId="0" xfId="0" applyFont="1" applyAlignment="1">
      <alignment horizontal="left" wrapText="1"/>
    </xf>
    <xf numFmtId="0" fontId="23"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0" fillId="0" borderId="0" xfId="0" applyFont="1" applyAlignment="1"/>
    <xf numFmtId="0" fontId="23" fillId="0" borderId="0" xfId="0" applyFont="1" applyAlignment="1">
      <alignment horizontal="left" wrapText="1"/>
    </xf>
    <xf numFmtId="0" fontId="4" fillId="0" borderId="0" xfId="0" applyFont="1" applyAlignment="1">
      <alignment horizontal="left" wrapText="1"/>
    </xf>
    <xf numFmtId="0" fontId="30" fillId="4" borderId="0" xfId="0" applyFont="1" applyFill="1"/>
    <xf numFmtId="0" fontId="28" fillId="0" borderId="0" xfId="0" applyFont="1" applyAlignment="1"/>
    <xf numFmtId="0" fontId="0" fillId="0" borderId="12" xfId="0" applyFont="1" applyBorder="1" applyAlignment="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3" fillId="0" borderId="11" xfId="0" applyFont="1" applyBorder="1"/>
    <xf numFmtId="0" fontId="36" fillId="0" borderId="7" xfId="0" applyFont="1" applyBorder="1"/>
    <xf numFmtId="0" fontId="36"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applyAlignment="1"/>
    <xf numFmtId="0" fontId="4" fillId="0" borderId="11" xfId="0" applyFont="1" applyFill="1" applyBorder="1"/>
    <xf numFmtId="0" fontId="1" fillId="0" borderId="11" xfId="0" applyFont="1" applyFill="1" applyBorder="1" applyAlignment="1"/>
    <xf numFmtId="0" fontId="0" fillId="0" borderId="0" xfId="0" applyFont="1" applyAlignment="1"/>
    <xf numFmtId="0" fontId="4" fillId="0" borderId="0" xfId="0" applyFont="1" applyAlignment="1">
      <alignment horizontal="left" vertical="top" wrapText="1" indent="1"/>
    </xf>
    <xf numFmtId="0" fontId="23" fillId="0" borderId="0" xfId="0" applyFont="1" applyAlignment="1">
      <alignment horizontal="left" wrapText="1"/>
    </xf>
    <xf numFmtId="0" fontId="4" fillId="0" borderId="0" xfId="0" applyFont="1" applyAlignment="1">
      <alignment horizontal="left" wrapText="1"/>
    </xf>
    <xf numFmtId="0" fontId="37" fillId="0" borderId="0" xfId="0" applyFont="1" applyAlignment="1">
      <alignment horizontal="left" vertical="top" wrapText="1" indent="1"/>
    </xf>
    <xf numFmtId="0" fontId="37" fillId="0" borderId="0" xfId="0" applyFont="1" applyFill="1" applyAlignment="1">
      <alignment horizontal="left" vertical="top" wrapText="1" indent="1"/>
    </xf>
    <xf numFmtId="0" fontId="4" fillId="0" borderId="0" xfId="0" applyFont="1" applyFill="1" applyAlignment="1">
      <alignment horizontal="left" vertical="top" wrapText="1" indent="1"/>
    </xf>
    <xf numFmtId="0" fontId="4" fillId="0" borderId="0" xfId="0" applyFont="1" applyFill="1" applyAlignment="1">
      <alignment horizontal="left"/>
    </xf>
    <xf numFmtId="0" fontId="29" fillId="0" borderId="11" xfId="0" applyFont="1" applyFill="1" applyBorder="1" applyAlignment="1">
      <alignment horizontal="left" vertical="top" wrapText="1"/>
    </xf>
    <xf numFmtId="0" fontId="4" fillId="0" borderId="0" xfId="0" applyFont="1" applyFill="1"/>
    <xf numFmtId="0" fontId="0" fillId="0" borderId="0" xfId="0" applyFont="1" applyFill="1" applyAlignment="1"/>
    <xf numFmtId="0" fontId="36" fillId="7" borderId="7" xfId="0" applyFont="1" applyFill="1" applyBorder="1"/>
    <xf numFmtId="0" fontId="4" fillId="7" borderId="7" xfId="0" applyFont="1" applyFill="1" applyBorder="1" applyAlignment="1">
      <alignment horizontal="left"/>
    </xf>
    <xf numFmtId="0" fontId="34" fillId="7" borderId="0" xfId="0" applyFont="1" applyFill="1" applyAlignment="1">
      <alignment horizontal="left" vertical="top" wrapText="1"/>
    </xf>
    <xf numFmtId="0" fontId="1" fillId="7" borderId="11" xfId="0" applyFont="1" applyFill="1" applyBorder="1"/>
    <xf numFmtId="0" fontId="4" fillId="7" borderId="11" xfId="0" applyFont="1" applyFill="1" applyBorder="1" applyAlignment="1">
      <alignment horizontal="left"/>
    </xf>
    <xf numFmtId="0" fontId="29" fillId="0" borderId="0" xfId="0" applyFont="1" applyAlignment="1">
      <alignment wrapText="1"/>
    </xf>
    <xf numFmtId="0" fontId="37" fillId="0" borderId="11" xfId="0" applyFont="1" applyFill="1" applyBorder="1" applyAlignment="1">
      <alignment horizontal="left" vertical="top" wrapText="1"/>
    </xf>
    <xf numFmtId="0" fontId="36" fillId="0" borderId="11" xfId="0" applyFont="1" applyBorder="1"/>
    <xf numFmtId="0" fontId="29" fillId="7" borderId="0" xfId="0" applyFont="1" applyFill="1" applyAlignment="1">
      <alignment horizontal="left" wrapText="1"/>
    </xf>
    <xf numFmtId="0" fontId="37" fillId="0" borderId="0" xfId="0" applyFont="1" applyAlignment="1">
      <alignment horizontal="left" wrapText="1" indent="1"/>
    </xf>
    <xf numFmtId="0" fontId="4" fillId="0" borderId="0" xfId="0" applyFont="1" applyAlignment="1">
      <alignment horizontal="left" wrapText="1" indent="1"/>
    </xf>
    <xf numFmtId="0" fontId="4" fillId="0" borderId="11" xfId="0" applyFont="1" applyFill="1" applyBorder="1" applyAlignment="1">
      <alignment horizontal="left"/>
    </xf>
    <xf numFmtId="0" fontId="29" fillId="0" borderId="0" xfId="0" applyFont="1" applyAlignment="1">
      <alignment horizontal="left" vertical="top" wrapText="1"/>
    </xf>
    <xf numFmtId="0" fontId="4" fillId="0" borderId="11" xfId="0" applyFont="1" applyFill="1" applyBorder="1" applyAlignment="1"/>
    <xf numFmtId="0" fontId="29" fillId="0" borderId="11" xfId="0" applyFont="1" applyFill="1" applyBorder="1" applyAlignment="1">
      <alignment vertical="top" wrapText="1"/>
    </xf>
    <xf numFmtId="0" fontId="4" fillId="0" borderId="12" xfId="0" applyFont="1" applyBorder="1" applyAlignment="1">
      <alignment horizontal="left"/>
    </xf>
    <xf numFmtId="0" fontId="29" fillId="0" borderId="12" xfId="0" applyFont="1" applyFill="1" applyBorder="1" applyAlignment="1">
      <alignment vertical="top" wrapText="1"/>
    </xf>
    <xf numFmtId="0" fontId="0" fillId="0" borderId="11" xfId="0" applyFont="1" applyBorder="1" applyAlignment="1"/>
    <xf numFmtId="0" fontId="37" fillId="0" borderId="0" xfId="0" applyFont="1" applyAlignment="1">
      <alignment horizontal="center" vertical="top" wrapText="1"/>
    </xf>
    <xf numFmtId="0" fontId="33" fillId="0" borderId="7" xfId="0" applyFont="1" applyBorder="1"/>
    <xf numFmtId="0" fontId="36" fillId="0" borderId="11" xfId="0" applyFont="1" applyFill="1" applyBorder="1"/>
    <xf numFmtId="0" fontId="37" fillId="0" borderId="0" xfId="0" applyFont="1" applyAlignment="1">
      <alignment horizontal="left" vertical="top" indent="1"/>
    </xf>
    <xf numFmtId="0" fontId="38" fillId="0" borderId="0" xfId="0" applyFont="1" applyAlignment="1">
      <alignment vertical="top" wrapText="1"/>
    </xf>
    <xf numFmtId="0" fontId="7" fillId="0" borderId="0" xfId="0" applyFont="1" applyAlignment="1">
      <alignment horizontal="left" vertical="top" wrapText="1" indent="1"/>
    </xf>
    <xf numFmtId="0" fontId="0" fillId="0" borderId="0" xfId="0" applyFont="1" applyAlignment="1"/>
    <xf numFmtId="14" fontId="5" fillId="0" borderId="0" xfId="0" applyNumberFormat="1" applyFont="1" applyAlignment="1">
      <alignment horizontal="left" wrapText="1"/>
    </xf>
    <xf numFmtId="0" fontId="4" fillId="0" borderId="0" xfId="0" applyFont="1" applyAlignment="1">
      <alignment horizontal="left" wrapText="1"/>
    </xf>
    <xf numFmtId="0" fontId="34" fillId="0" borderId="0" xfId="0" applyFont="1" applyAlignment="1">
      <alignment horizontal="left" vertical="top" wrapText="1"/>
    </xf>
    <xf numFmtId="0" fontId="1" fillId="0" borderId="12" xfId="0" applyFont="1" applyBorder="1"/>
    <xf numFmtId="0" fontId="37" fillId="0" borderId="0" xfId="0" applyFont="1" applyAlignment="1">
      <alignment vertical="top" wrapText="1"/>
    </xf>
    <xf numFmtId="0" fontId="37" fillId="0" borderId="12" xfId="0" applyFont="1" applyBorder="1" applyAlignment="1">
      <alignment vertical="top" wrapText="1"/>
    </xf>
    <xf numFmtId="0" fontId="4" fillId="0" borderId="12" xfId="0" applyFont="1" applyBorder="1" applyAlignment="1">
      <alignment horizontal="left" wrapText="1"/>
    </xf>
    <xf numFmtId="0" fontId="37" fillId="0" borderId="12" xfId="0" applyFont="1" applyFill="1" applyBorder="1" applyAlignment="1">
      <alignment horizontal="left" vertical="top" wrapText="1"/>
    </xf>
    <xf numFmtId="0" fontId="28" fillId="0" borderId="11" xfId="0" applyFont="1" applyBorder="1" applyAlignment="1"/>
    <xf numFmtId="0" fontId="4" fillId="0" borderId="11" xfId="0" applyFont="1" applyBorder="1" applyAlignment="1">
      <alignment horizontal="left" wrapText="1"/>
    </xf>
    <xf numFmtId="0" fontId="28" fillId="0" borderId="0" xfId="0" applyFont="1" applyAlignment="1">
      <alignment vertical="center"/>
    </xf>
    <xf numFmtId="0" fontId="39" fillId="0" borderId="12" xfId="0" applyFont="1" applyBorder="1" applyAlignment="1">
      <alignment vertical="top"/>
    </xf>
    <xf numFmtId="0" fontId="39" fillId="0" borderId="12" xfId="0" applyFont="1" applyBorder="1" applyAlignment="1"/>
    <xf numFmtId="0" fontId="39" fillId="0" borderId="12" xfId="0" applyFont="1" applyBorder="1"/>
    <xf numFmtId="0" fontId="7" fillId="0" borderId="11" xfId="0" applyFont="1" applyFill="1" applyBorder="1" applyAlignment="1">
      <alignment vertical="top" wrapText="1"/>
    </xf>
    <xf numFmtId="0" fontId="7" fillId="0" borderId="11" xfId="0" applyFont="1" applyFill="1" applyBorder="1"/>
    <xf numFmtId="0" fontId="10" fillId="0" borderId="11" xfId="0" applyFont="1" applyFill="1" applyBorder="1" applyAlignment="1">
      <alignment horizontal="left" vertical="center" indent="1"/>
    </xf>
    <xf numFmtId="0" fontId="25" fillId="0" borderId="0" xfId="1" applyFont="1" applyAlignment="1">
      <alignment horizontal="left" indent="1"/>
    </xf>
    <xf numFmtId="0" fontId="34" fillId="0" borderId="11" xfId="0" applyFont="1" applyBorder="1" applyAlignment="1">
      <alignment horizontal="left" indent="1"/>
    </xf>
    <xf numFmtId="0" fontId="0" fillId="0" borderId="0" xfId="0" applyFont="1" applyAlignment="1"/>
    <xf numFmtId="0" fontId="40" fillId="0" borderId="0" xfId="0" applyFont="1" applyAlignment="1"/>
    <xf numFmtId="0" fontId="41" fillId="0" borderId="0" xfId="0" applyFont="1" applyAlignment="1"/>
    <xf numFmtId="0" fontId="10" fillId="4" borderId="6" xfId="0" applyFont="1" applyFill="1" applyBorder="1" applyAlignment="1">
      <alignment horizontal="left" vertical="center" indent="1"/>
    </xf>
    <xf numFmtId="0" fontId="0" fillId="0" borderId="0" xfId="0" applyFont="1" applyAlignment="1"/>
    <xf numFmtId="0" fontId="43" fillId="0" borderId="11" xfId="1" applyFont="1" applyBorder="1" applyAlignment="1">
      <alignment horizontal="left" indent="1"/>
    </xf>
    <xf numFmtId="0" fontId="6" fillId="0" borderId="0" xfId="0" applyFont="1" applyAlignment="1">
      <alignment horizontal="left" indent="1"/>
    </xf>
    <xf numFmtId="0" fontId="46" fillId="0" borderId="0" xfId="0" applyFont="1" applyAlignment="1"/>
    <xf numFmtId="0" fontId="47" fillId="0" borderId="0" xfId="0" applyFont="1" applyAlignment="1"/>
    <xf numFmtId="0" fontId="8" fillId="0" borderId="0" xfId="0" applyFont="1" applyAlignment="1">
      <alignment vertical="top"/>
    </xf>
    <xf numFmtId="0" fontId="48" fillId="0" borderId="0" xfId="1" applyFont="1" applyAlignment="1">
      <alignment vertical="top"/>
    </xf>
    <xf numFmtId="0" fontId="48" fillId="0" borderId="0" xfId="1" applyFont="1"/>
    <xf numFmtId="0" fontId="6" fillId="0" borderId="0" xfId="0" applyFont="1" applyAlignment="1">
      <alignment horizontal="left" wrapText="1" indent="1"/>
    </xf>
    <xf numFmtId="0" fontId="48" fillId="0" borderId="0" xfId="1" applyFont="1" applyAlignment="1">
      <alignment horizontal="left" indent="1"/>
    </xf>
    <xf numFmtId="0" fontId="48" fillId="0" borderId="11" xfId="1" applyFont="1" applyBorder="1" applyAlignment="1">
      <alignment horizontal="left" indent="1"/>
    </xf>
    <xf numFmtId="0" fontId="49" fillId="0" borderId="0" xfId="0" applyFont="1" applyAlignment="1"/>
    <xf numFmtId="0" fontId="50" fillId="0" borderId="0" xfId="0" applyFont="1" applyAlignment="1">
      <alignment horizontal="left" wrapText="1"/>
    </xf>
    <xf numFmtId="0" fontId="51" fillId="0" borderId="0" xfId="0" applyFont="1"/>
    <xf numFmtId="0" fontId="50" fillId="0" borderId="0" xfId="0" applyFont="1"/>
    <xf numFmtId="0" fontId="50" fillId="0" borderId="0" xfId="0" applyFont="1" applyAlignment="1">
      <alignment horizontal="left"/>
    </xf>
    <xf numFmtId="0" fontId="48" fillId="0" borderId="11" xfId="1" applyFont="1" applyFill="1" applyBorder="1" applyAlignment="1">
      <alignment horizontal="left" vertical="top"/>
    </xf>
    <xf numFmtId="0" fontId="48" fillId="0" borderId="11" xfId="1" applyFont="1" applyFill="1" applyBorder="1" applyAlignment="1">
      <alignment vertical="top"/>
    </xf>
    <xf numFmtId="0" fontId="44" fillId="0" borderId="11" xfId="0" applyFont="1" applyBorder="1" applyAlignment="1">
      <alignment horizontal="left" indent="1"/>
    </xf>
    <xf numFmtId="0" fontId="27" fillId="0" borderId="0" xfId="0" applyFont="1" applyAlignment="1">
      <alignment vertical="top" wrapText="1"/>
    </xf>
    <xf numFmtId="0" fontId="48" fillId="0" borderId="0" xfId="0" applyFont="1" applyAlignment="1">
      <alignment horizontal="left" indent="1"/>
    </xf>
    <xf numFmtId="0" fontId="53" fillId="0" borderId="0" xfId="0" applyFont="1" applyAlignment="1">
      <alignment horizontal="left"/>
    </xf>
    <xf numFmtId="0" fontId="0" fillId="0" borderId="0" xfId="0" applyFont="1" applyAlignment="1">
      <alignment wrapText="1"/>
    </xf>
    <xf numFmtId="0" fontId="6" fillId="0" borderId="0" xfId="0" applyFont="1" applyAlignment="1">
      <alignment wrapText="1"/>
    </xf>
    <xf numFmtId="0" fontId="14" fillId="8" borderId="6" xfId="0" applyFont="1" applyFill="1" applyBorder="1" applyAlignment="1">
      <alignment horizontal="left" vertical="center" indent="1"/>
    </xf>
    <xf numFmtId="0" fontId="15" fillId="8" borderId="6" xfId="0" applyFont="1" applyFill="1" applyBorder="1"/>
    <xf numFmtId="0" fontId="6" fillId="8" borderId="6" xfId="0" applyFont="1" applyFill="1" applyBorder="1"/>
    <xf numFmtId="0" fontId="6" fillId="8" borderId="0" xfId="0" applyFont="1" applyFill="1" applyAlignment="1">
      <alignment horizontal="left" vertical="top" wrapText="1"/>
    </xf>
    <xf numFmtId="0" fontId="17" fillId="8" borderId="0" xfId="0" applyFont="1" applyFill="1" applyAlignment="1">
      <alignment horizontal="left" vertical="top" indent="1"/>
    </xf>
    <xf numFmtId="0" fontId="17" fillId="8" borderId="0" xfId="0" applyFont="1" applyFill="1" applyAlignment="1">
      <alignment vertical="top"/>
    </xf>
    <xf numFmtId="0" fontId="6" fillId="8" borderId="0" xfId="0" applyFont="1" applyFill="1" applyAlignment="1">
      <alignment horizontal="left" vertical="top" indent="2"/>
    </xf>
    <xf numFmtId="0" fontId="6" fillId="8" borderId="0" xfId="0" applyFont="1" applyFill="1" applyAlignment="1">
      <alignment vertical="top"/>
    </xf>
    <xf numFmtId="0" fontId="6" fillId="8" borderId="0" xfId="0" applyFont="1" applyFill="1" applyAlignment="1">
      <alignment horizontal="left" vertical="top"/>
    </xf>
    <xf numFmtId="0" fontId="16" fillId="8" borderId="0" xfId="0" applyFont="1" applyFill="1" applyAlignment="1">
      <alignment horizontal="left" vertical="top"/>
    </xf>
    <xf numFmtId="0" fontId="6" fillId="8" borderId="7" xfId="0" applyFont="1" applyFill="1" applyBorder="1" applyAlignment="1">
      <alignment horizontal="left" vertical="top"/>
    </xf>
    <xf numFmtId="0" fontId="6" fillId="8" borderId="7" xfId="0" applyFont="1" applyFill="1" applyBorder="1" applyAlignment="1">
      <alignment vertical="top"/>
    </xf>
    <xf numFmtId="0" fontId="28" fillId="0" borderId="11" xfId="2"/>
    <xf numFmtId="0" fontId="4" fillId="0" borderId="11" xfId="2" applyFont="1"/>
    <xf numFmtId="0" fontId="4" fillId="0" borderId="11" xfId="2" applyFont="1" applyAlignment="1">
      <alignment horizontal="left"/>
    </xf>
    <xf numFmtId="0" fontId="23" fillId="0" borderId="11" xfId="2" applyFont="1" applyAlignment="1">
      <alignment horizontal="left" wrapText="1"/>
    </xf>
    <xf numFmtId="0" fontId="48" fillId="0" borderId="11" xfId="2" applyFont="1" applyAlignment="1">
      <alignment vertical="top" wrapText="1"/>
    </xf>
    <xf numFmtId="0" fontId="6" fillId="0" borderId="11" xfId="2" applyFont="1" applyAlignment="1">
      <alignment horizontal="left" vertical="top" wrapText="1" indent="1"/>
    </xf>
    <xf numFmtId="0" fontId="48" fillId="0" borderId="11" xfId="3" applyFont="1" applyBorder="1" applyAlignment="1">
      <alignment vertical="top" wrapText="1"/>
    </xf>
    <xf numFmtId="0" fontId="28" fillId="0" borderId="12" xfId="2" applyBorder="1"/>
    <xf numFmtId="0" fontId="36" fillId="0" borderId="12" xfId="2" applyFont="1" applyBorder="1"/>
    <xf numFmtId="0" fontId="4" fillId="0" borderId="7" xfId="2" applyFont="1" applyBorder="1"/>
    <xf numFmtId="0" fontId="9" fillId="0" borderId="7" xfId="2" applyFont="1" applyBorder="1"/>
    <xf numFmtId="0" fontId="36" fillId="0" borderId="7" xfId="2" applyFont="1" applyBorder="1"/>
    <xf numFmtId="0" fontId="7" fillId="0" borderId="11" xfId="2" applyFont="1" applyAlignment="1">
      <alignment horizontal="left" wrapText="1"/>
    </xf>
    <xf numFmtId="0" fontId="22" fillId="0" borderId="11" xfId="2" applyFont="1" applyAlignment="1">
      <alignment horizontal="left" wrapText="1"/>
    </xf>
    <xf numFmtId="0" fontId="9" fillId="0" borderId="11" xfId="2" applyFont="1"/>
    <xf numFmtId="0" fontId="1" fillId="0" borderId="11" xfId="2" applyFont="1"/>
    <xf numFmtId="0" fontId="5" fillId="0" borderId="11" xfId="2" applyFont="1" applyAlignment="1">
      <alignment horizontal="left" wrapText="1"/>
    </xf>
    <xf numFmtId="14" fontId="5" fillId="0" borderId="11" xfId="2" applyNumberFormat="1" applyFont="1" applyAlignment="1">
      <alignment horizontal="left" wrapText="1"/>
    </xf>
    <xf numFmtId="0" fontId="48" fillId="0" borderId="0" xfId="1" applyFont="1" applyAlignment="1"/>
    <xf numFmtId="0" fontId="48" fillId="0" borderId="11" xfId="1" applyFont="1" applyFill="1" applyBorder="1" applyAlignment="1">
      <alignment horizontal="left" vertical="top" indent="1"/>
    </xf>
    <xf numFmtId="0" fontId="48" fillId="0" borderId="11" xfId="1" applyFont="1" applyFill="1" applyBorder="1"/>
    <xf numFmtId="0" fontId="25" fillId="0" borderId="11" xfId="1" applyFont="1" applyBorder="1" applyAlignment="1">
      <alignment horizontal="left" indent="1"/>
    </xf>
    <xf numFmtId="164" fontId="6" fillId="4" borderId="7" xfId="0" applyNumberFormat="1" applyFont="1" applyFill="1" applyBorder="1"/>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Font="1" applyAlignment="1">
      <alignment horizontal="left" indent="1"/>
    </xf>
    <xf numFmtId="14" fontId="5" fillId="0" borderId="0" xfId="0" applyNumberFormat="1" applyFont="1" applyAlignment="1">
      <alignment horizontal="left" wrapText="1"/>
    </xf>
    <xf numFmtId="0" fontId="0" fillId="0" borderId="0" xfId="0" applyFont="1" applyAlignment="1"/>
    <xf numFmtId="0" fontId="31" fillId="5" borderId="0" xfId="0" applyFont="1" applyFill="1" applyAlignment="1">
      <alignment horizontal="left" vertical="top" wrapText="1" indent="1"/>
    </xf>
    <xf numFmtId="0" fontId="6" fillId="4" borderId="6" xfId="0" applyFont="1" applyFill="1" applyBorder="1" applyAlignment="1">
      <alignment horizontal="left" vertical="top" wrapText="1" indent="1"/>
    </xf>
    <xf numFmtId="0" fontId="6" fillId="4" borderId="11" xfId="0" applyFont="1" applyFill="1" applyBorder="1" applyAlignment="1">
      <alignment horizontal="left" vertical="top" wrapText="1" indent="1"/>
    </xf>
    <xf numFmtId="0" fontId="6" fillId="4" borderId="7" xfId="0" applyFont="1" applyFill="1" applyBorder="1" applyAlignment="1">
      <alignment horizontal="left" vertical="top" wrapText="1" indent="1"/>
    </xf>
    <xf numFmtId="0" fontId="2" fillId="10" borderId="1" xfId="0" applyFont="1" applyFill="1" applyBorder="1" applyAlignment="1">
      <alignment vertical="center"/>
    </xf>
    <xf numFmtId="0" fontId="3" fillId="9" borderId="2" xfId="0" applyFont="1" applyFill="1" applyBorder="1"/>
    <xf numFmtId="0" fontId="3" fillId="9" borderId="3" xfId="0" applyFont="1" applyFill="1" applyBorder="1"/>
    <xf numFmtId="0" fontId="31" fillId="8" borderId="0" xfId="0" applyFont="1" applyFill="1" applyAlignment="1">
      <alignment horizontal="left" vertical="top" wrapText="1" indent="1"/>
    </xf>
    <xf numFmtId="0" fontId="0" fillId="9" borderId="0" xfId="0" applyFont="1" applyFill="1" applyAlignment="1">
      <alignment horizontal="left" indent="1"/>
    </xf>
    <xf numFmtId="0" fontId="10" fillId="0" borderId="11" xfId="0" applyFont="1" applyFill="1" applyBorder="1" applyAlignment="1">
      <alignment horizontal="left" vertical="center" wrapText="1"/>
    </xf>
    <xf numFmtId="0" fontId="6" fillId="0" borderId="0" xfId="0" applyFont="1" applyAlignment="1">
      <alignment horizontal="left" vertical="top" wrapText="1"/>
    </xf>
    <xf numFmtId="0" fontId="34" fillId="0" borderId="0" xfId="0" applyFont="1" applyAlignment="1">
      <alignment horizontal="left" vertical="top" wrapText="1"/>
    </xf>
    <xf numFmtId="0" fontId="7" fillId="0" borderId="0" xfId="0" applyFont="1" applyAlignment="1">
      <alignment horizontal="left" wrapText="1" indent="1"/>
    </xf>
    <xf numFmtId="0" fontId="7" fillId="6" borderId="11" xfId="0" applyFont="1" applyFill="1" applyBorder="1" applyAlignment="1">
      <alignment horizontal="left" vertical="top" wrapText="1"/>
    </xf>
    <xf numFmtId="0" fontId="42" fillId="0" borderId="0" xfId="0" applyFont="1" applyAlignment="1">
      <alignment horizontal="left" vertical="top" wrapText="1" indent="1"/>
    </xf>
    <xf numFmtId="0" fontId="6" fillId="0" borderId="0" xfId="0" applyFont="1" applyAlignment="1">
      <alignment horizontal="left" vertical="top" wrapText="1" indent="1"/>
    </xf>
    <xf numFmtId="0" fontId="6" fillId="6" borderId="11" xfId="0" applyFont="1" applyFill="1" applyBorder="1" applyAlignment="1">
      <alignment horizontal="left" vertical="top" wrapText="1"/>
    </xf>
    <xf numFmtId="0" fontId="44" fillId="0" borderId="0" xfId="0" applyFont="1" applyAlignment="1">
      <alignment horizontal="left" vertical="top" wrapText="1"/>
    </xf>
    <xf numFmtId="0" fontId="6" fillId="0" borderId="0" xfId="0" applyFont="1" applyAlignment="1">
      <alignment horizontal="left" wrapText="1" indent="1"/>
    </xf>
    <xf numFmtId="0" fontId="6" fillId="0" borderId="11" xfId="0" applyFont="1" applyFill="1" applyBorder="1" applyAlignment="1">
      <alignment horizontal="left" vertical="top" wrapText="1" indent="1"/>
    </xf>
    <xf numFmtId="0" fontId="32" fillId="10" borderId="1" xfId="0" applyFont="1" applyFill="1" applyBorder="1" applyAlignment="1">
      <alignment horizontal="left" vertical="center"/>
    </xf>
    <xf numFmtId="0" fontId="32" fillId="10" borderId="11" xfId="0" applyFont="1" applyFill="1" applyBorder="1" applyAlignment="1">
      <alignment horizontal="left" vertical="center"/>
    </xf>
    <xf numFmtId="0" fontId="6" fillId="7" borderId="0" xfId="0" applyFont="1" applyFill="1" applyAlignment="1">
      <alignment horizontal="left" vertical="top" wrapText="1" indent="1"/>
    </xf>
    <xf numFmtId="0" fontId="4" fillId="0" borderId="11" xfId="0" applyFont="1" applyFill="1" applyBorder="1" applyAlignment="1">
      <alignment horizontal="left" vertical="top" wrapText="1"/>
    </xf>
    <xf numFmtId="0" fontId="50" fillId="0" borderId="0" xfId="0" applyFont="1" applyAlignment="1">
      <alignment horizontal="left" vertical="top" wrapText="1" indent="1"/>
    </xf>
    <xf numFmtId="0" fontId="50"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52" fillId="0" borderId="0" xfId="0" applyFont="1" applyAlignment="1">
      <alignment horizontal="left" vertical="top" wrapText="1"/>
    </xf>
    <xf numFmtId="0" fontId="52" fillId="0" borderId="0" xfId="0" applyFont="1" applyAlignment="1">
      <alignment horizontal="left" vertical="top" wrapText="1" indent="1"/>
    </xf>
    <xf numFmtId="0" fontId="29" fillId="0" borderId="0" xfId="0" applyFont="1" applyAlignment="1">
      <alignment horizontal="left" vertical="top" wrapText="1" inden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6" fillId="0" borderId="11" xfId="2" applyFont="1" applyAlignment="1">
      <alignment horizontal="left" vertical="top" wrapText="1" indent="1"/>
    </xf>
    <xf numFmtId="0" fontId="2" fillId="10"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54" fillId="0" borderId="11" xfId="3" applyFont="1" applyAlignment="1">
      <alignment horizontal="left" vertical="top" wrapText="1"/>
    </xf>
    <xf numFmtId="0" fontId="16" fillId="0" borderId="11" xfId="2" applyFont="1" applyAlignment="1">
      <alignment horizontal="left" vertical="top" wrapText="1" indent="1"/>
    </xf>
  </cellXfs>
  <cellStyles count="4">
    <cellStyle name="Hyperlink" xfId="1" builtinId="8"/>
    <cellStyle name="Hyperlink 2" xfId="3" xr:uid="{A4EE72AA-7923-514F-AB29-ACE1EC2E10D6}"/>
    <cellStyle name="Normal" xfId="0" builtinId="0"/>
    <cellStyle name="Normal 2" xfId="2" xr:uid="{25493A50-B744-274E-96CF-37DC992D3F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17.jpeg"/><Relationship Id="rId7" Type="http://schemas.openxmlformats.org/officeDocument/2006/relationships/image" Target="../media/image47.jpg"/><Relationship Id="rId2" Type="http://schemas.openxmlformats.org/officeDocument/2006/relationships/image" Target="../media/image15.png"/><Relationship Id="rId1" Type="http://schemas.openxmlformats.org/officeDocument/2006/relationships/image" Target="../media/image2.png"/><Relationship Id="rId6" Type="http://schemas.openxmlformats.org/officeDocument/2006/relationships/image" Target="../media/image46.jpg"/><Relationship Id="rId5" Type="http://schemas.openxmlformats.org/officeDocument/2006/relationships/image" Target="../media/image45.jpg"/><Relationship Id="rId4" Type="http://schemas.openxmlformats.org/officeDocument/2006/relationships/image" Target="../media/image44.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177800</xdr:colOff>
      <xdr:row>8</xdr:row>
      <xdr:rowOff>25400</xdr:rowOff>
    </xdr:from>
    <xdr:ext cx="2260600" cy="2730500"/>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337300" y="2921000"/>
          <a:ext cx="2260600" cy="2730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54093</xdr:colOff>
      <xdr:row>26</xdr:row>
      <xdr:rowOff>4704</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29500" y="7097889"/>
          <a:ext cx="1332852" cy="1598083"/>
        </a:xfrm>
        <a:prstGeom prst="rect">
          <a:avLst/>
        </a:prstGeom>
        <a:noFill/>
      </xdr:spPr>
    </xdr:pic>
    <xdr:clientData fLocksWithSheet="0"/>
  </xdr:oneCellAnchor>
  <xdr:oneCellAnchor>
    <xdr:from>
      <xdr:col>7</xdr:col>
      <xdr:colOff>58326</xdr:colOff>
      <xdr:row>30</xdr:row>
      <xdr:rowOff>178742</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33733" y="8777112"/>
          <a:ext cx="1335309" cy="1492249"/>
        </a:xfrm>
        <a:prstGeom prst="rect">
          <a:avLst/>
        </a:prstGeom>
        <a:noFill/>
      </xdr:spPr>
    </xdr:pic>
    <xdr:clientData fLocksWithSheet="0"/>
  </xdr:oneCellAnchor>
  <xdr:oneCellAnchor>
    <xdr:from>
      <xdr:col>7</xdr:col>
      <xdr:colOff>68675</xdr:colOff>
      <xdr:row>37</xdr:row>
      <xdr:rowOff>272815</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44082" y="10348148"/>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886696</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42333</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1008944</xdr:rowOff>
    </xdr:from>
    <xdr:to>
      <xdr:col>8</xdr:col>
      <xdr:colOff>1139475</xdr:colOff>
      <xdr:row>55</xdr:row>
      <xdr:rowOff>2150673</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301845" y="17801166"/>
          <a:ext cx="1514074" cy="1141729"/>
        </a:xfrm>
        <a:prstGeom prst="rect">
          <a:avLst/>
        </a:prstGeom>
      </xdr:spPr>
    </xdr:pic>
    <xdr:clientData/>
  </xdr:twoCellAnchor>
  <xdr:twoCellAnchor editAs="oneCell">
    <xdr:from>
      <xdr:col>7</xdr:col>
      <xdr:colOff>48082</xdr:colOff>
      <xdr:row>13</xdr:row>
      <xdr:rowOff>42333</xdr:rowOff>
    </xdr:from>
    <xdr:to>
      <xdr:col>8</xdr:col>
      <xdr:colOff>1360416</xdr:colOff>
      <xdr:row>21</xdr:row>
      <xdr:rowOff>42333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75264</xdr:colOff>
      <xdr:row>37</xdr:row>
      <xdr:rowOff>1646295</xdr:rowOff>
    </xdr:from>
    <xdr:to>
      <xdr:col>8</xdr:col>
      <xdr:colOff>1091260</xdr:colOff>
      <xdr:row>39</xdr:row>
      <xdr:rowOff>192848</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50671" y="11721628"/>
          <a:ext cx="1317033" cy="1312331"/>
        </a:xfrm>
        <a:prstGeom prst="rect">
          <a:avLst/>
        </a:prstGeom>
      </xdr:spPr>
    </xdr:pic>
    <xdr:clientData/>
  </xdr:twoCellAnchor>
  <xdr:twoCellAnchor editAs="oneCell">
    <xdr:from>
      <xdr:col>6</xdr:col>
      <xdr:colOff>31751</xdr:colOff>
      <xdr:row>95</xdr:row>
      <xdr:rowOff>148166</xdr:rowOff>
    </xdr:from>
    <xdr:to>
      <xdr:col>8</xdr:col>
      <xdr:colOff>1424667</xdr:colOff>
      <xdr:row>101</xdr:row>
      <xdr:rowOff>134691</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85843</xdr:colOff>
      <xdr:row>202</xdr:row>
      <xdr:rowOff>547686</xdr:rowOff>
    </xdr:from>
    <xdr:to>
      <xdr:col>8</xdr:col>
      <xdr:colOff>1334677</xdr:colOff>
      <xdr:row>202</xdr:row>
      <xdr:rowOff>1714499</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61250" y="76155019"/>
          <a:ext cx="1549871" cy="1166813"/>
        </a:xfrm>
        <a:prstGeom prst="rect">
          <a:avLst/>
        </a:prstGeom>
      </xdr:spPr>
    </xdr:pic>
    <xdr:clientData/>
  </xdr:twoCellAnchor>
  <xdr:twoCellAnchor editAs="oneCell">
    <xdr:from>
      <xdr:col>7</xdr:col>
      <xdr:colOff>96427</xdr:colOff>
      <xdr:row>202</xdr:row>
      <xdr:rowOff>1814456</xdr:rowOff>
    </xdr:from>
    <xdr:to>
      <xdr:col>8</xdr:col>
      <xdr:colOff>1334675</xdr:colOff>
      <xdr:row>210</xdr:row>
      <xdr:rowOff>11760</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71834" y="77421789"/>
          <a:ext cx="1539285" cy="1790934"/>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67697</xdr:colOff>
      <xdr:row>121</xdr:row>
      <xdr:rowOff>2511779</xdr:rowOff>
    </xdr:from>
    <xdr:to>
      <xdr:col>8</xdr:col>
      <xdr:colOff>798453</xdr:colOff>
      <xdr:row>121</xdr:row>
      <xdr:rowOff>3894667</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443104" y="45117927"/>
          <a:ext cx="1031793" cy="1382888"/>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49330</xdr:colOff>
      <xdr:row>183</xdr:row>
      <xdr:rowOff>809037</xdr:rowOff>
    </xdr:from>
    <xdr:to>
      <xdr:col>8</xdr:col>
      <xdr:colOff>1324092</xdr:colOff>
      <xdr:row>187</xdr:row>
      <xdr:rowOff>132173</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24737" y="70367407"/>
          <a:ext cx="1575799" cy="2098322"/>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433917</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86313</xdr:colOff>
      <xdr:row>103</xdr:row>
      <xdr:rowOff>156633</xdr:rowOff>
    </xdr:from>
    <xdr:to>
      <xdr:col>8</xdr:col>
      <xdr:colOff>1395118</xdr:colOff>
      <xdr:row>106</xdr:row>
      <xdr:rowOff>554567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61813" y="35792833"/>
          <a:ext cx="1804105" cy="1020234"/>
        </a:xfrm>
        <a:prstGeom prst="rect">
          <a:avLst/>
        </a:prstGeom>
      </xdr:spPr>
    </xdr:pic>
    <xdr:clientData/>
  </xdr:twoCellAnchor>
  <xdr:twoCellAnchor editAs="oneCell">
    <xdr:from>
      <xdr:col>7</xdr:col>
      <xdr:colOff>239889</xdr:colOff>
      <xdr:row>85</xdr:row>
      <xdr:rowOff>8808</xdr:rowOff>
    </xdr:from>
    <xdr:to>
      <xdr:col>8</xdr:col>
      <xdr:colOff>1317037</xdr:colOff>
      <xdr:row>90</xdr:row>
      <xdr:rowOff>103481</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615296" y="28644956"/>
          <a:ext cx="1378185" cy="1054229"/>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106015</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176388</xdr:colOff>
      <xdr:row>11</xdr:row>
      <xdr:rowOff>837260</xdr:rowOff>
    </xdr:from>
    <xdr:ext cx="999537" cy="1085380"/>
    <xdr:pic>
      <xdr:nvPicPr>
        <xdr:cNvPr id="2" name="image3.png">
          <a:extLst>
            <a:ext uri="{FF2B5EF4-FFF2-40B4-BE49-F238E27FC236}">
              <a16:creationId xmlns:a16="http://schemas.microsoft.com/office/drawing/2014/main" id="{C24C8364-AA04-A94E-AF96-9DE65B929AAA}"/>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199488" y="2437460"/>
          <a:ext cx="999537" cy="1085380"/>
        </a:xfrm>
        <a:prstGeom prst="rect">
          <a:avLst/>
        </a:prstGeom>
        <a:noFill/>
      </xdr:spPr>
    </xdr:pic>
    <xdr:clientData fLocksWithSheet="0"/>
  </xdr:oneCellAnchor>
  <xdr:oneCellAnchor>
    <xdr:from>
      <xdr:col>8</xdr:col>
      <xdr:colOff>12938</xdr:colOff>
      <xdr:row>19</xdr:row>
      <xdr:rowOff>1100667</xdr:rowOff>
    </xdr:from>
    <xdr:ext cx="1194839" cy="887280"/>
    <xdr:pic>
      <xdr:nvPicPr>
        <xdr:cNvPr id="3" name="Picture 2">
          <a:extLst>
            <a:ext uri="{FF2B5EF4-FFF2-40B4-BE49-F238E27FC236}">
              <a16:creationId xmlns:a16="http://schemas.microsoft.com/office/drawing/2014/main" id="{DD775AAF-1154-BD42-BE05-ADAEF833A6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039338" y="4059767"/>
          <a:ext cx="1194839" cy="887280"/>
        </a:xfrm>
        <a:prstGeom prst="rect">
          <a:avLst/>
        </a:prstGeom>
      </xdr:spPr>
    </xdr:pic>
    <xdr:clientData/>
  </xdr:oneCellAnchor>
  <xdr:oneCellAnchor>
    <xdr:from>
      <xdr:col>7</xdr:col>
      <xdr:colOff>37632</xdr:colOff>
      <xdr:row>18</xdr:row>
      <xdr:rowOff>667926</xdr:rowOff>
    </xdr:from>
    <xdr:ext cx="1566332" cy="1044221"/>
    <xdr:pic>
      <xdr:nvPicPr>
        <xdr:cNvPr id="4" name="Picture 3">
          <a:extLst>
            <a:ext uri="{FF2B5EF4-FFF2-40B4-BE49-F238E27FC236}">
              <a16:creationId xmlns:a16="http://schemas.microsoft.com/office/drawing/2014/main" id="{588A8DF7-F8FB-9A47-9749-E760A19CE9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060732" y="3855626"/>
          <a:ext cx="1566332" cy="1044221"/>
        </a:xfrm>
        <a:prstGeom prst="rect">
          <a:avLst/>
        </a:prstGeom>
      </xdr:spPr>
    </xdr:pic>
    <xdr:clientData/>
  </xdr:oneCellAnchor>
  <xdr:oneCellAnchor>
    <xdr:from>
      <xdr:col>7</xdr:col>
      <xdr:colOff>37628</xdr:colOff>
      <xdr:row>5</xdr:row>
      <xdr:rowOff>282223</xdr:rowOff>
    </xdr:from>
    <xdr:ext cx="1288817" cy="997185"/>
    <xdr:pic>
      <xdr:nvPicPr>
        <xdr:cNvPr id="5" name="image9.jpg">
          <a:extLst>
            <a:ext uri="{FF2B5EF4-FFF2-40B4-BE49-F238E27FC236}">
              <a16:creationId xmlns:a16="http://schemas.microsoft.com/office/drawing/2014/main" id="{551729A1-33FD-C945-BE98-9FBD87F2A9DC}"/>
            </a:ext>
          </a:extLst>
        </xdr:cNvPr>
        <xdr:cNvPicPr preferRelativeResize="0"/>
      </xdr:nvPicPr>
      <xdr:blipFill>
        <a:blip xmlns:r="http://schemas.openxmlformats.org/officeDocument/2006/relationships" r:embed="rId4" cstate="print"/>
        <a:stretch>
          <a:fillRect/>
        </a:stretch>
      </xdr:blipFill>
      <xdr:spPr>
        <a:xfrm>
          <a:off x="7060728" y="1222023"/>
          <a:ext cx="1288817" cy="997185"/>
        </a:xfrm>
        <a:prstGeom prst="rect">
          <a:avLst/>
        </a:prstGeom>
        <a:noFill/>
      </xdr:spPr>
    </xdr:pic>
    <xdr:clientData fLocksWithSheet="0"/>
  </xdr:oneCellAnchor>
  <xdr:oneCellAnchor>
    <xdr:from>
      <xdr:col>5</xdr:col>
      <xdr:colOff>677335</xdr:colOff>
      <xdr:row>9</xdr:row>
      <xdr:rowOff>59266</xdr:rowOff>
    </xdr:from>
    <xdr:ext cx="1530350" cy="1714500"/>
    <xdr:pic>
      <xdr:nvPicPr>
        <xdr:cNvPr id="6" name="image8.jpg">
          <a:extLst>
            <a:ext uri="{FF2B5EF4-FFF2-40B4-BE49-F238E27FC236}">
              <a16:creationId xmlns:a16="http://schemas.microsoft.com/office/drawing/2014/main" id="{380A7BF7-BA29-5D45-9D1F-E6281C31F31A}"/>
            </a:ext>
          </a:extLst>
        </xdr:cNvPr>
        <xdr:cNvPicPr preferRelativeResize="0"/>
      </xdr:nvPicPr>
      <xdr:blipFill>
        <a:blip xmlns:r="http://schemas.openxmlformats.org/officeDocument/2006/relationships" r:embed="rId5" cstate="print"/>
        <a:stretch>
          <a:fillRect/>
        </a:stretch>
      </xdr:blipFill>
      <xdr:spPr>
        <a:xfrm>
          <a:off x="5693835" y="1888066"/>
          <a:ext cx="1530350" cy="1714500"/>
        </a:xfrm>
        <a:prstGeom prst="rect">
          <a:avLst/>
        </a:prstGeom>
        <a:noFill/>
      </xdr:spPr>
    </xdr:pic>
    <xdr:clientData fLocksWithSheet="0"/>
  </xdr:oneCellAnchor>
  <xdr:oneCellAnchor>
    <xdr:from>
      <xdr:col>7</xdr:col>
      <xdr:colOff>56445</xdr:colOff>
      <xdr:row>9</xdr:row>
      <xdr:rowOff>1872074</xdr:rowOff>
    </xdr:from>
    <xdr:ext cx="1185332" cy="701086"/>
    <xdr:pic>
      <xdr:nvPicPr>
        <xdr:cNvPr id="7" name="image4.jpg">
          <a:extLst>
            <a:ext uri="{FF2B5EF4-FFF2-40B4-BE49-F238E27FC236}">
              <a16:creationId xmlns:a16="http://schemas.microsoft.com/office/drawing/2014/main" id="{609E056E-50AC-F14B-955E-7E1A874B9225}"/>
            </a:ext>
          </a:extLst>
        </xdr:cNvPr>
        <xdr:cNvPicPr preferRelativeResize="0"/>
      </xdr:nvPicPr>
      <xdr:blipFill>
        <a:blip xmlns:r="http://schemas.openxmlformats.org/officeDocument/2006/relationships" r:embed="rId6" cstate="print"/>
        <a:stretch>
          <a:fillRect/>
        </a:stretch>
      </xdr:blipFill>
      <xdr:spPr>
        <a:xfrm>
          <a:off x="7079545" y="2037174"/>
          <a:ext cx="1185332" cy="701086"/>
        </a:xfrm>
        <a:prstGeom prst="rect">
          <a:avLst/>
        </a:prstGeom>
        <a:noFill/>
      </xdr:spPr>
    </xdr:pic>
    <xdr:clientData fLocksWithSheet="0"/>
  </xdr:oneCellAnchor>
  <xdr:oneCellAnchor>
    <xdr:from>
      <xdr:col>7</xdr:col>
      <xdr:colOff>44684</xdr:colOff>
      <xdr:row>11</xdr:row>
      <xdr:rowOff>837260</xdr:rowOff>
    </xdr:from>
    <xdr:ext cx="1323975" cy="1171575"/>
    <xdr:pic>
      <xdr:nvPicPr>
        <xdr:cNvPr id="8" name="image11.jpg">
          <a:extLst>
            <a:ext uri="{FF2B5EF4-FFF2-40B4-BE49-F238E27FC236}">
              <a16:creationId xmlns:a16="http://schemas.microsoft.com/office/drawing/2014/main" id="{4EEDAE50-6B22-884A-AC48-B100C7235DC8}"/>
            </a:ext>
          </a:extLst>
        </xdr:cNvPr>
        <xdr:cNvPicPr preferRelativeResize="0"/>
      </xdr:nvPicPr>
      <xdr:blipFill>
        <a:blip xmlns:r="http://schemas.openxmlformats.org/officeDocument/2006/relationships" r:embed="rId7" cstate="print"/>
        <a:stretch>
          <a:fillRect/>
        </a:stretch>
      </xdr:blipFill>
      <xdr:spPr>
        <a:xfrm>
          <a:off x="7067784" y="2437460"/>
          <a:ext cx="1323975" cy="1171575"/>
        </a:xfrm>
        <a:prstGeom prst="rect">
          <a:avLst/>
        </a:prstGeom>
        <a:noFill/>
      </xdr:spPr>
    </xdr:pic>
    <xdr:clientData fLocksWithSheet="0"/>
  </xdr:oneCellAnchor>
  <xdr:oneCellAnchor>
    <xdr:from>
      <xdr:col>8</xdr:col>
      <xdr:colOff>6444</xdr:colOff>
      <xdr:row>16</xdr:row>
      <xdr:rowOff>26574</xdr:rowOff>
    </xdr:from>
    <xdr:ext cx="1291781" cy="1277293"/>
    <xdr:pic>
      <xdr:nvPicPr>
        <xdr:cNvPr id="9" name="Picture 8" descr="Community Loaves Bakers Hat">
          <a:extLst>
            <a:ext uri="{FF2B5EF4-FFF2-40B4-BE49-F238E27FC236}">
              <a16:creationId xmlns:a16="http://schemas.microsoft.com/office/drawing/2014/main" id="{19FE86E4-F331-0B4C-A42B-100BBFA920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32844" y="3277774"/>
          <a:ext cx="1291781" cy="12772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12700</xdr:colOff>
      <xdr:row>13</xdr:row>
      <xdr:rowOff>0</xdr:rowOff>
    </xdr:from>
    <xdr:to>
      <xdr:col>5</xdr:col>
      <xdr:colOff>304800</xdr:colOff>
      <xdr:row>13</xdr:row>
      <xdr:rowOff>292100</xdr:rowOff>
    </xdr:to>
    <xdr:sp macro="" textlink="">
      <xdr:nvSpPr>
        <xdr:cNvPr id="10" name="TextBox 9">
          <a:extLst>
            <a:ext uri="{FF2B5EF4-FFF2-40B4-BE49-F238E27FC236}">
              <a16:creationId xmlns:a16="http://schemas.microsoft.com/office/drawing/2014/main" id="{42661B8D-2616-2F42-A1AA-61051E514F07}"/>
            </a:ext>
          </a:extLst>
        </xdr:cNvPr>
        <xdr:cNvSpPr txBox="1"/>
      </xdr:nvSpPr>
      <xdr:spPr>
        <a:xfrm>
          <a:off x="12700" y="64643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28</xdr:row>
      <xdr:rowOff>177800</xdr:rowOff>
    </xdr:from>
    <xdr:to>
      <xdr:col>5</xdr:col>
      <xdr:colOff>292100</xdr:colOff>
      <xdr:row>30</xdr:row>
      <xdr:rowOff>88900</xdr:rowOff>
    </xdr:to>
    <xdr:sp macro="" textlink="">
      <xdr:nvSpPr>
        <xdr:cNvPr id="11" name="TextBox 10">
          <a:extLst>
            <a:ext uri="{FF2B5EF4-FFF2-40B4-BE49-F238E27FC236}">
              <a16:creationId xmlns:a16="http://schemas.microsoft.com/office/drawing/2014/main" id="{4FB0C9BF-25FB-D14F-928D-DF4D6B7102C6}"/>
            </a:ext>
          </a:extLst>
        </xdr:cNvPr>
        <xdr:cNvSpPr txBox="1"/>
      </xdr:nvSpPr>
      <xdr:spPr>
        <a:xfrm>
          <a:off x="0" y="13627100"/>
          <a:ext cx="6705600" cy="29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mb-DnCPUdm0" TargetMode="External"/><Relationship Id="rId7" Type="http://schemas.openxmlformats.org/officeDocument/2006/relationships/drawing" Target="../drawings/drawing1.xml"/><Relationship Id="rId2" Type="http://schemas.openxmlformats.org/officeDocument/2006/relationships/hyperlink" Target="https://youtu.be/HXSEPtRNu7c" TargetMode="External"/><Relationship Id="rId1" Type="http://schemas.openxmlformats.org/officeDocument/2006/relationships/hyperlink" Target="https://youtu.be/tt8ADBUX8PU" TargetMode="External"/><Relationship Id="rId6" Type="http://schemas.openxmlformats.org/officeDocument/2006/relationships/hyperlink" Target="https://communityloaves.org/event/" TargetMode="External"/><Relationship Id="rId5" Type="http://schemas.openxmlformats.org/officeDocument/2006/relationships/hyperlink" Target="mailto:bakersupport@communityloaves.org" TargetMode="External"/><Relationship Id="rId4" Type="http://schemas.openxmlformats.org/officeDocument/2006/relationships/hyperlink" Target="https://communityloaves.org/forums-discuss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youtu.be/fFcaWwQiPL4"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pmY4pfBSX7Q"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Tl67Ay9J15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drawing" Target="../drawings/drawing3.xm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eWPH2nVO2O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drawing" Target="../drawings/drawing4.xm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2021/07/ankarsrum-discount/"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Normal="100" zoomScaleSheetLayoutView="100" workbookViewId="0">
      <selection activeCell="I5" sqref="I5"/>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228" t="s">
        <v>174</v>
      </c>
      <c r="B1" s="229"/>
      <c r="C1" s="229"/>
      <c r="D1" s="229"/>
      <c r="E1" s="229"/>
      <c r="F1" s="229"/>
      <c r="G1" s="229"/>
      <c r="H1" s="229"/>
      <c r="I1" s="229"/>
      <c r="J1" s="229"/>
      <c r="K1" s="229"/>
      <c r="L1" s="229"/>
      <c r="M1" s="230"/>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31" t="s">
        <v>107</v>
      </c>
      <c r="C3" s="232"/>
      <c r="D3" s="232"/>
      <c r="E3" s="232"/>
      <c r="F3" s="232"/>
      <c r="G3" s="232"/>
      <c r="H3" s="232"/>
      <c r="I3" s="232"/>
      <c r="J3" s="232"/>
      <c r="K3" s="232"/>
      <c r="L3" s="232"/>
      <c r="M3" s="232"/>
      <c r="N3" s="1"/>
      <c r="O3" s="1"/>
      <c r="P3" s="1"/>
      <c r="Q3" s="1"/>
      <c r="R3" s="1"/>
      <c r="S3" s="1"/>
      <c r="T3" s="1"/>
      <c r="U3" s="1"/>
      <c r="V3" s="1"/>
      <c r="W3" s="1"/>
      <c r="X3" s="1"/>
      <c r="Y3" s="1"/>
      <c r="Z3" s="1"/>
      <c r="AA3" s="1"/>
      <c r="AB3" s="1"/>
      <c r="AC3" s="1"/>
      <c r="AD3" s="1"/>
    </row>
    <row r="4" spans="1:30" ht="16" x14ac:dyDescent="0.2">
      <c r="A4" s="3"/>
      <c r="B4" s="3"/>
      <c r="C4" s="173" t="s">
        <v>110</v>
      </c>
      <c r="D4" s="168"/>
      <c r="E4" s="168"/>
      <c r="F4" s="168"/>
      <c r="G4" s="168"/>
      <c r="H4" s="168"/>
      <c r="I4" s="168"/>
      <c r="J4" s="168"/>
      <c r="K4" s="168"/>
      <c r="L4" s="168"/>
      <c r="M4" s="168"/>
      <c r="N4" s="1"/>
      <c r="O4" s="1"/>
      <c r="P4" s="1"/>
      <c r="Q4" s="1"/>
      <c r="R4" s="1"/>
      <c r="S4" s="1"/>
      <c r="T4" s="1"/>
      <c r="U4" s="1"/>
      <c r="V4" s="1"/>
      <c r="W4" s="1"/>
      <c r="X4" s="1"/>
      <c r="Y4" s="1"/>
      <c r="Z4" s="1"/>
      <c r="AA4" s="1"/>
      <c r="AB4" s="1"/>
      <c r="AC4" s="1"/>
      <c r="AD4" s="1"/>
    </row>
    <row r="5" spans="1:30" s="168" customFormat="1" ht="16" x14ac:dyDescent="0.2">
      <c r="A5" s="3"/>
      <c r="B5" s="3"/>
      <c r="C5" s="174" t="s">
        <v>154</v>
      </c>
      <c r="M5" s="137"/>
      <c r="N5" s="1"/>
      <c r="O5" s="1"/>
      <c r="P5" s="1"/>
      <c r="Q5" s="1"/>
      <c r="R5" s="1"/>
      <c r="S5" s="1"/>
      <c r="T5" s="1"/>
      <c r="U5" s="1"/>
      <c r="V5" s="1"/>
      <c r="W5" s="1"/>
      <c r="X5" s="1"/>
      <c r="Y5" s="1"/>
      <c r="Z5" s="1"/>
      <c r="AA5" s="1"/>
      <c r="AB5" s="1"/>
      <c r="AC5" s="1"/>
      <c r="AD5" s="1"/>
    </row>
    <row r="6" spans="1:30" s="168" customFormat="1" ht="16" customHeight="1" x14ac:dyDescent="0.2">
      <c r="A6" s="3"/>
      <c r="B6" s="3"/>
      <c r="C6" s="174" t="s">
        <v>176</v>
      </c>
      <c r="M6" s="137"/>
      <c r="N6" s="1"/>
      <c r="O6" s="1"/>
      <c r="P6" s="1"/>
      <c r="Q6" s="1"/>
      <c r="R6" s="1"/>
      <c r="S6" s="1"/>
      <c r="T6" s="1"/>
      <c r="U6" s="1"/>
      <c r="V6" s="1"/>
      <c r="W6" s="1"/>
      <c r="X6" s="1"/>
      <c r="Y6" s="1"/>
      <c r="Z6" s="1"/>
      <c r="AA6" s="1"/>
      <c r="AB6" s="1"/>
      <c r="AC6" s="1"/>
      <c r="AD6" s="1"/>
    </row>
    <row r="7" spans="1:30" ht="18" customHeight="1" x14ac:dyDescent="0.2">
      <c r="A7" s="1"/>
      <c r="B7" s="1"/>
      <c r="C7" s="2"/>
      <c r="D7" s="233"/>
      <c r="E7" s="234"/>
      <c r="F7" s="234"/>
      <c r="G7" s="234"/>
      <c r="H7" s="1"/>
      <c r="I7" s="1"/>
      <c r="J7" s="1"/>
      <c r="M7" s="137"/>
      <c r="N7" s="1"/>
      <c r="O7" s="1"/>
      <c r="P7" s="1"/>
      <c r="Q7" s="1"/>
      <c r="R7" s="1"/>
      <c r="S7" s="1"/>
      <c r="T7" s="1"/>
      <c r="U7" s="1"/>
      <c r="V7" s="1"/>
      <c r="W7" s="1"/>
      <c r="X7" s="1"/>
      <c r="Y7" s="1"/>
      <c r="Z7" s="1"/>
      <c r="AA7" s="1"/>
      <c r="AB7" s="1"/>
      <c r="AC7" s="1"/>
      <c r="AD7" s="1"/>
    </row>
    <row r="8" spans="1:30" ht="23" customHeight="1" x14ac:dyDescent="0.2">
      <c r="A8" s="5"/>
      <c r="B8" s="6"/>
      <c r="C8" s="7" t="s">
        <v>92</v>
      </c>
      <c r="D8" s="8"/>
      <c r="E8" s="8"/>
      <c r="F8" s="6"/>
      <c r="G8" s="6"/>
      <c r="H8" s="6">
        <v>1</v>
      </c>
      <c r="I8" s="1"/>
      <c r="J8" s="1"/>
      <c r="M8" s="137"/>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M9" s="137"/>
      <c r="N9" s="1"/>
      <c r="O9" s="1"/>
      <c r="P9" s="1"/>
      <c r="Q9" s="1"/>
      <c r="R9" s="1"/>
      <c r="S9" s="1"/>
      <c r="T9" s="1"/>
      <c r="U9" s="1"/>
      <c r="V9" s="1"/>
      <c r="W9" s="1"/>
      <c r="X9" s="1"/>
      <c r="Y9" s="1"/>
      <c r="Z9" s="1"/>
      <c r="AA9" s="1"/>
      <c r="AB9" s="1"/>
      <c r="AC9" s="1"/>
      <c r="AD9" s="1"/>
    </row>
    <row r="10" spans="1:30" ht="29" customHeight="1" x14ac:dyDescent="0.2">
      <c r="A10" s="12"/>
      <c r="B10" s="167" t="s">
        <v>0</v>
      </c>
      <c r="C10" s="13"/>
      <c r="D10" s="14"/>
      <c r="E10" s="15"/>
      <c r="F10" s="16"/>
      <c r="G10" s="17"/>
      <c r="H10" s="18"/>
      <c r="I10" s="19"/>
      <c r="J10" s="87" t="s">
        <v>1</v>
      </c>
      <c r="K10" s="20"/>
      <c r="L10" s="21"/>
      <c r="M10" s="137"/>
      <c r="N10" s="1"/>
      <c r="O10" s="1"/>
      <c r="P10" s="1"/>
      <c r="Q10" s="1"/>
      <c r="R10" s="1"/>
      <c r="S10" s="1"/>
      <c r="T10" s="1"/>
      <c r="U10" s="1"/>
      <c r="V10" s="1"/>
      <c r="W10" s="1"/>
      <c r="X10" s="1"/>
      <c r="Y10" s="1"/>
      <c r="Z10" s="1"/>
      <c r="AA10" s="1"/>
      <c r="AB10" s="1"/>
      <c r="AC10" s="1"/>
      <c r="AD10" s="1"/>
    </row>
    <row r="11" spans="1:30" ht="14" customHeight="1" x14ac:dyDescent="0.2">
      <c r="B11" s="23"/>
      <c r="C11" s="24" t="s">
        <v>72</v>
      </c>
      <c r="D11" s="25"/>
      <c r="E11" s="25"/>
      <c r="F11" s="227" t="s">
        <v>2</v>
      </c>
      <c r="G11" s="227"/>
      <c r="H11" s="25" t="s">
        <v>3</v>
      </c>
      <c r="I11" s="19"/>
      <c r="J11" s="235" t="s">
        <v>4</v>
      </c>
      <c r="K11" s="232"/>
      <c r="L11" s="232"/>
      <c r="N11" s="1"/>
      <c r="O11" s="1"/>
      <c r="P11" s="1"/>
      <c r="Q11" s="1"/>
      <c r="R11" s="1"/>
      <c r="S11" s="1"/>
      <c r="T11" s="1"/>
      <c r="U11" s="1"/>
      <c r="V11" s="1"/>
      <c r="W11" s="1"/>
      <c r="X11" s="1"/>
      <c r="Y11" s="1"/>
      <c r="Z11" s="1"/>
      <c r="AA11" s="1"/>
      <c r="AB11" s="1"/>
      <c r="AC11" s="1"/>
      <c r="AD11" s="1"/>
    </row>
    <row r="12" spans="1:30" ht="14" customHeight="1" x14ac:dyDescent="0.2">
      <c r="B12" s="23"/>
      <c r="C12" s="28"/>
      <c r="D12" s="28" t="s">
        <v>5</v>
      </c>
      <c r="E12" s="29"/>
      <c r="F12" s="30">
        <f>$H$8*55</f>
        <v>55</v>
      </c>
      <c r="G12" s="28" t="s">
        <v>51</v>
      </c>
      <c r="H12" s="31">
        <f>F12/(F12+F13)</f>
        <v>0.5</v>
      </c>
      <c r="I12" s="19"/>
      <c r="J12" s="232"/>
      <c r="K12" s="232"/>
      <c r="L12" s="232"/>
      <c r="N12" s="1"/>
      <c r="O12" s="1"/>
      <c r="P12" s="1"/>
      <c r="Q12" s="1"/>
      <c r="R12" s="1"/>
      <c r="S12" s="1"/>
      <c r="T12" s="1"/>
      <c r="U12" s="1"/>
      <c r="V12" s="1"/>
      <c r="W12" s="1"/>
      <c r="X12" s="1"/>
      <c r="Y12" s="1"/>
      <c r="Z12" s="1"/>
      <c r="AA12" s="1"/>
      <c r="AB12" s="1"/>
      <c r="AC12" s="1"/>
      <c r="AD12" s="1"/>
    </row>
    <row r="13" spans="1:30" ht="14" customHeight="1" x14ac:dyDescent="0.2">
      <c r="B13" s="23"/>
      <c r="C13" s="28"/>
      <c r="D13" s="28" t="s">
        <v>6</v>
      </c>
      <c r="E13" s="29"/>
      <c r="F13" s="30">
        <f>$H$8*55</f>
        <v>55</v>
      </c>
      <c r="G13" s="28" t="s">
        <v>51</v>
      </c>
      <c r="H13" s="31">
        <f>F13/(F12+F13)</f>
        <v>0.5</v>
      </c>
      <c r="I13" s="32"/>
      <c r="J13" s="232"/>
      <c r="K13" s="232"/>
      <c r="L13" s="232"/>
      <c r="N13" s="1"/>
      <c r="O13" s="1"/>
      <c r="P13" s="1"/>
      <c r="Q13" s="1"/>
      <c r="R13" s="1"/>
      <c r="S13" s="1"/>
      <c r="T13" s="1"/>
      <c r="U13" s="1"/>
      <c r="V13" s="1"/>
      <c r="W13" s="1"/>
      <c r="X13" s="1"/>
      <c r="Y13" s="1"/>
      <c r="Z13" s="1"/>
      <c r="AA13" s="1"/>
      <c r="AB13" s="1"/>
      <c r="AC13" s="1"/>
      <c r="AD13" s="1"/>
    </row>
    <row r="14" spans="1:30" ht="14" customHeight="1" x14ac:dyDescent="0.2">
      <c r="B14" s="23"/>
      <c r="C14" s="28"/>
      <c r="D14" s="28" t="s">
        <v>7</v>
      </c>
      <c r="E14" s="29"/>
      <c r="F14" s="30">
        <f>110*$H$8</f>
        <v>110</v>
      </c>
      <c r="G14" s="28" t="s">
        <v>51</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175</v>
      </c>
      <c r="E15" s="35"/>
      <c r="F15" s="36">
        <f>1/16*$H$8</f>
        <v>6.25E-2</v>
      </c>
      <c r="G15" s="34" t="s">
        <v>8</v>
      </c>
      <c r="H15" s="226">
        <f>($H$8*0.177)/SUM(F12:F13)</f>
        <v>1.609090909090909E-3</v>
      </c>
      <c r="I15" s="33"/>
      <c r="J15" s="88" t="s">
        <v>9</v>
      </c>
      <c r="K15" s="38" t="s">
        <v>10</v>
      </c>
      <c r="L15" s="38" t="s">
        <v>11</v>
      </c>
      <c r="N15" s="1"/>
      <c r="O15" s="1"/>
      <c r="P15" s="1"/>
      <c r="Q15" s="1"/>
      <c r="R15" s="1"/>
      <c r="S15" s="1"/>
      <c r="T15" s="1"/>
      <c r="U15" s="1"/>
      <c r="V15" s="1"/>
      <c r="W15" s="1"/>
      <c r="X15" s="1"/>
      <c r="Y15" s="1"/>
      <c r="Z15" s="1"/>
      <c r="AA15" s="1"/>
      <c r="AB15" s="1"/>
      <c r="AC15" s="1"/>
      <c r="AD15" s="1"/>
    </row>
    <row r="16" spans="1:30" ht="12" customHeight="1" x14ac:dyDescent="0.2">
      <c r="B16" s="23"/>
      <c r="C16" s="29"/>
      <c r="D16" s="29"/>
      <c r="E16" s="29"/>
      <c r="F16" s="29"/>
      <c r="G16" s="29"/>
      <c r="H16" s="29"/>
      <c r="I16" s="33"/>
      <c r="J16" s="89">
        <v>1</v>
      </c>
      <c r="K16" s="40" t="s">
        <v>12</v>
      </c>
      <c r="L16" s="40" t="s">
        <v>13</v>
      </c>
      <c r="N16" s="1"/>
      <c r="O16" s="1"/>
      <c r="P16" s="1"/>
      <c r="Q16" s="1"/>
      <c r="R16" s="1"/>
      <c r="S16" s="1"/>
      <c r="T16" s="1"/>
      <c r="U16" s="1"/>
      <c r="V16" s="1"/>
      <c r="W16" s="1"/>
      <c r="X16" s="1"/>
      <c r="Y16" s="1"/>
      <c r="Z16" s="1"/>
      <c r="AA16" s="1"/>
      <c r="AB16" s="1"/>
      <c r="AC16" s="1"/>
      <c r="AD16" s="1"/>
    </row>
    <row r="17" spans="2:30" ht="14" customHeight="1" x14ac:dyDescent="0.2">
      <c r="B17" s="23"/>
      <c r="C17" s="24" t="s">
        <v>14</v>
      </c>
      <c r="D17" s="29"/>
      <c r="E17" s="29"/>
      <c r="F17" s="227" t="s">
        <v>2</v>
      </c>
      <c r="G17" s="227"/>
      <c r="H17" s="25" t="s">
        <v>3</v>
      </c>
      <c r="I17" s="33"/>
      <c r="J17" s="89">
        <v>2</v>
      </c>
      <c r="K17" s="40" t="s">
        <v>15</v>
      </c>
      <c r="L17" s="40" t="s">
        <v>16</v>
      </c>
      <c r="N17" s="1"/>
      <c r="O17" s="1"/>
      <c r="P17" s="1"/>
      <c r="Q17" s="1"/>
      <c r="R17" s="1"/>
      <c r="S17" s="1"/>
      <c r="T17" s="1"/>
      <c r="U17" s="1"/>
      <c r="V17" s="1"/>
      <c r="W17" s="1"/>
      <c r="X17" s="1"/>
      <c r="Y17" s="1"/>
      <c r="Z17" s="1"/>
      <c r="AA17" s="1"/>
      <c r="AB17" s="1"/>
      <c r="AC17" s="1"/>
      <c r="AD17" s="1"/>
    </row>
    <row r="18" spans="2:30" ht="14" customHeight="1" x14ac:dyDescent="0.2">
      <c r="B18" s="23"/>
      <c r="C18" s="41"/>
      <c r="D18" s="26" t="s">
        <v>17</v>
      </c>
      <c r="E18" s="29"/>
      <c r="F18" s="42">
        <f>F19+F20</f>
        <v>320</v>
      </c>
      <c r="G18" s="28" t="s">
        <v>51</v>
      </c>
      <c r="H18" s="43">
        <v>1</v>
      </c>
      <c r="I18" s="44"/>
      <c r="J18" s="89">
        <v>3</v>
      </c>
      <c r="K18" s="45" t="s">
        <v>18</v>
      </c>
      <c r="L18" s="45" t="s">
        <v>19</v>
      </c>
      <c r="N18" s="1"/>
      <c r="O18" s="1"/>
      <c r="P18" s="1"/>
      <c r="Q18" s="1"/>
      <c r="R18" s="1"/>
      <c r="S18" s="1"/>
      <c r="T18" s="1"/>
      <c r="U18" s="1"/>
      <c r="V18" s="1"/>
      <c r="W18" s="1"/>
      <c r="X18" s="1"/>
      <c r="Y18" s="1"/>
      <c r="Z18" s="1"/>
      <c r="AA18" s="1"/>
      <c r="AB18" s="1"/>
      <c r="AC18" s="1"/>
      <c r="AD18" s="1"/>
    </row>
    <row r="19" spans="2:30" ht="14" customHeight="1" x14ac:dyDescent="0.2">
      <c r="B19" s="23"/>
      <c r="C19" s="28"/>
      <c r="D19" s="28"/>
      <c r="E19" s="28" t="s">
        <v>20</v>
      </c>
      <c r="F19" s="30">
        <f>160*$H$8</f>
        <v>160</v>
      </c>
      <c r="G19" s="28" t="s">
        <v>51</v>
      </c>
      <c r="H19" s="31">
        <f>F19/F18</f>
        <v>0.5</v>
      </c>
      <c r="I19" s="44"/>
      <c r="J19" s="89">
        <v>4</v>
      </c>
      <c r="K19" s="40" t="s">
        <v>21</v>
      </c>
      <c r="L19" s="40" t="s">
        <v>22</v>
      </c>
      <c r="N19" s="1"/>
      <c r="O19" s="1"/>
      <c r="P19" s="1"/>
      <c r="Q19" s="1"/>
      <c r="R19" s="1"/>
      <c r="S19" s="1"/>
      <c r="T19" s="1"/>
      <c r="U19" s="1"/>
      <c r="V19" s="1"/>
      <c r="W19" s="1"/>
      <c r="X19" s="1"/>
      <c r="Y19" s="1"/>
      <c r="Z19" s="1"/>
      <c r="AA19" s="1"/>
      <c r="AB19" s="1"/>
      <c r="AC19" s="1"/>
      <c r="AD19" s="1"/>
    </row>
    <row r="20" spans="2:30" ht="14" customHeight="1" x14ac:dyDescent="0.2">
      <c r="B20" s="23"/>
      <c r="C20" s="28"/>
      <c r="D20" s="28"/>
      <c r="E20" s="28" t="s">
        <v>23</v>
      </c>
      <c r="F20" s="30">
        <f>160*$H$8</f>
        <v>160</v>
      </c>
      <c r="G20" s="28" t="s">
        <v>51</v>
      </c>
      <c r="H20" s="31">
        <f>F20/F18</f>
        <v>0.5</v>
      </c>
      <c r="I20" s="46"/>
      <c r="J20" s="89">
        <v>5</v>
      </c>
      <c r="K20" s="40" t="s">
        <v>24</v>
      </c>
      <c r="L20" s="40" t="s">
        <v>25</v>
      </c>
      <c r="N20" s="1"/>
      <c r="O20" s="1"/>
      <c r="P20" s="1"/>
      <c r="Q20" s="1"/>
      <c r="R20" s="1"/>
      <c r="S20" s="1"/>
      <c r="T20" s="1"/>
      <c r="U20" s="1"/>
      <c r="V20" s="1"/>
      <c r="W20" s="1"/>
      <c r="X20" s="1"/>
      <c r="Y20" s="1"/>
      <c r="Z20" s="1"/>
      <c r="AA20" s="1"/>
      <c r="AB20" s="1"/>
      <c r="AC20" s="1"/>
      <c r="AD20" s="1"/>
    </row>
    <row r="21" spans="2:30" ht="14" customHeight="1" x14ac:dyDescent="0.2">
      <c r="B21" s="23"/>
      <c r="C21" s="28"/>
      <c r="D21" s="28" t="s">
        <v>7</v>
      </c>
      <c r="E21" s="28"/>
      <c r="F21" s="30">
        <f>204*$H$8</f>
        <v>204</v>
      </c>
      <c r="G21" s="28" t="s">
        <v>51</v>
      </c>
      <c r="H21" s="31">
        <f>F21/F18</f>
        <v>0.63749999999999996</v>
      </c>
      <c r="I21" s="47"/>
      <c r="J21" s="89">
        <v>6</v>
      </c>
      <c r="K21" s="40" t="s">
        <v>26</v>
      </c>
      <c r="L21" s="40" t="s">
        <v>27</v>
      </c>
      <c r="N21" s="1"/>
      <c r="O21" s="1"/>
      <c r="P21" s="1"/>
      <c r="Q21" s="1"/>
      <c r="R21" s="1"/>
      <c r="S21" s="1"/>
      <c r="T21" s="1"/>
      <c r="U21" s="1"/>
      <c r="V21" s="1"/>
      <c r="W21" s="1"/>
      <c r="X21" s="1"/>
      <c r="Y21" s="1"/>
      <c r="Z21" s="1"/>
      <c r="AA21" s="1"/>
      <c r="AB21" s="1"/>
      <c r="AC21" s="1"/>
      <c r="AD21" s="1"/>
    </row>
    <row r="22" spans="2:30" ht="14" customHeight="1" x14ac:dyDescent="0.2">
      <c r="B22" s="23"/>
      <c r="C22" s="28"/>
      <c r="D22" s="28" t="s">
        <v>28</v>
      </c>
      <c r="E22" s="28"/>
      <c r="F22" s="30">
        <f>8*$H$8</f>
        <v>8</v>
      </c>
      <c r="G22" s="28" t="s">
        <v>51</v>
      </c>
      <c r="H22" s="31">
        <f>F22/F18</f>
        <v>2.5000000000000001E-2</v>
      </c>
      <c r="I22" s="47"/>
      <c r="J22" s="89">
        <v>7</v>
      </c>
      <c r="K22" s="40" t="s">
        <v>29</v>
      </c>
      <c r="L22" s="40" t="s">
        <v>30</v>
      </c>
      <c r="N22" s="1"/>
      <c r="O22" s="1"/>
      <c r="P22" s="1"/>
      <c r="Q22" s="1"/>
      <c r="R22" s="1"/>
      <c r="S22" s="1"/>
      <c r="T22" s="1"/>
      <c r="U22" s="1"/>
      <c r="V22" s="1"/>
      <c r="W22" s="1"/>
      <c r="X22" s="1"/>
      <c r="Y22" s="1"/>
      <c r="Z22" s="1"/>
      <c r="AA22" s="1"/>
      <c r="AB22" s="1"/>
      <c r="AC22" s="1"/>
      <c r="AD22" s="1"/>
    </row>
    <row r="23" spans="2:30" ht="14" customHeight="1" x14ac:dyDescent="0.2">
      <c r="B23" s="23"/>
      <c r="C23" s="28"/>
      <c r="D23" s="28" t="s">
        <v>31</v>
      </c>
      <c r="E23" s="28"/>
      <c r="F23" s="30">
        <f>3.5*$H$8</f>
        <v>3.5</v>
      </c>
      <c r="G23" s="28" t="s">
        <v>51</v>
      </c>
      <c r="H23" s="31">
        <f>F23/F18</f>
        <v>1.0937499999999999E-2</v>
      </c>
      <c r="I23" s="47"/>
      <c r="J23" s="89">
        <v>8</v>
      </c>
      <c r="K23" s="40" t="s">
        <v>32</v>
      </c>
      <c r="L23" s="40" t="s">
        <v>33</v>
      </c>
      <c r="N23" s="1"/>
      <c r="O23" s="1"/>
      <c r="P23" s="1"/>
      <c r="Q23" s="1"/>
      <c r="R23" s="1"/>
      <c r="S23" s="1"/>
      <c r="T23" s="1"/>
      <c r="U23" s="1"/>
      <c r="V23" s="1"/>
      <c r="W23" s="1"/>
      <c r="X23" s="1"/>
      <c r="Y23" s="1"/>
      <c r="Z23" s="1"/>
      <c r="AA23" s="1"/>
      <c r="AB23" s="1"/>
      <c r="AC23" s="1"/>
      <c r="AD23" s="1"/>
    </row>
    <row r="24" spans="2:30" ht="14" customHeight="1" x14ac:dyDescent="0.2">
      <c r="B24" s="23"/>
      <c r="C24" s="28"/>
      <c r="D24" s="28" t="s">
        <v>34</v>
      </c>
      <c r="E24" s="28"/>
      <c r="F24" s="48">
        <f>27.5*$H$8</f>
        <v>27.5</v>
      </c>
      <c r="G24" s="28" t="s">
        <v>51</v>
      </c>
      <c r="H24" s="31">
        <f>F24/F18</f>
        <v>8.59375E-2</v>
      </c>
      <c r="I24" s="47"/>
      <c r="J24" s="89">
        <v>9</v>
      </c>
      <c r="K24" s="40" t="s">
        <v>35</v>
      </c>
      <c r="L24" s="40" t="s">
        <v>13</v>
      </c>
      <c r="N24" s="1"/>
      <c r="O24" s="1"/>
      <c r="P24" s="1"/>
      <c r="Q24" s="1"/>
      <c r="R24" s="1"/>
      <c r="S24" s="1"/>
      <c r="T24" s="1"/>
      <c r="U24" s="1"/>
      <c r="V24" s="1"/>
      <c r="W24" s="1"/>
      <c r="X24" s="1"/>
      <c r="Y24" s="1"/>
      <c r="Z24" s="1"/>
      <c r="AA24" s="1"/>
      <c r="AB24" s="1"/>
      <c r="AC24" s="1"/>
      <c r="AD24" s="1"/>
    </row>
    <row r="25" spans="2:30" ht="14" customHeight="1" x14ac:dyDescent="0.2">
      <c r="B25" s="23"/>
      <c r="C25" s="28"/>
      <c r="D25" s="28" t="s">
        <v>36</v>
      </c>
      <c r="E25" s="28"/>
      <c r="F25" s="30">
        <f>20*$H$8</f>
        <v>20</v>
      </c>
      <c r="G25" s="28" t="s">
        <v>51</v>
      </c>
      <c r="H25" s="31">
        <f>F25/F18</f>
        <v>6.25E-2</v>
      </c>
      <c r="I25" s="47"/>
      <c r="J25" s="39"/>
      <c r="K25" s="45"/>
      <c r="L25" s="45"/>
      <c r="N25" s="1"/>
      <c r="O25" s="1"/>
      <c r="P25" s="1"/>
      <c r="Q25" s="1"/>
      <c r="R25" s="1"/>
      <c r="S25" s="1"/>
      <c r="T25" s="1"/>
      <c r="U25" s="1"/>
      <c r="V25" s="1"/>
      <c r="W25" s="1"/>
      <c r="X25" s="1"/>
      <c r="Y25" s="1"/>
      <c r="Z25" s="1"/>
      <c r="AA25" s="1"/>
      <c r="AB25" s="1"/>
      <c r="AC25" s="1"/>
      <c r="AD25" s="1"/>
    </row>
    <row r="26" spans="2:30" ht="14" customHeight="1" x14ac:dyDescent="0.2">
      <c r="B26" s="23"/>
      <c r="C26" s="28"/>
      <c r="D26" s="28" t="s">
        <v>71</v>
      </c>
      <c r="E26" s="28"/>
      <c r="F26" s="30">
        <f>SUM(F12:F14)</f>
        <v>220</v>
      </c>
      <c r="G26" s="28" t="s">
        <v>51</v>
      </c>
      <c r="H26" s="31">
        <f>F26/F18</f>
        <v>0.6875</v>
      </c>
      <c r="I26" s="47"/>
      <c r="J26" s="39"/>
      <c r="K26" s="49" t="s">
        <v>37</v>
      </c>
      <c r="L26" s="49" t="s">
        <v>38</v>
      </c>
      <c r="N26" s="1"/>
      <c r="O26" s="1"/>
      <c r="P26" s="1"/>
      <c r="Q26" s="1"/>
      <c r="R26" s="1"/>
      <c r="S26" s="1"/>
      <c r="T26" s="1"/>
      <c r="U26" s="1"/>
      <c r="V26" s="1"/>
      <c r="W26" s="1"/>
      <c r="X26" s="1"/>
      <c r="Y26" s="1"/>
      <c r="Z26" s="1"/>
      <c r="AA26" s="1"/>
      <c r="AB26" s="1"/>
      <c r="AC26" s="1"/>
      <c r="AD26" s="1"/>
    </row>
    <row r="27" spans="2:30" ht="6" customHeight="1" x14ac:dyDescent="0.2">
      <c r="B27" s="23"/>
      <c r="C27" s="41"/>
      <c r="D27" s="41"/>
      <c r="E27" s="29"/>
      <c r="F27" s="30"/>
      <c r="G27" s="28"/>
      <c r="H27" s="31"/>
      <c r="I27" s="47"/>
      <c r="J27" s="39"/>
      <c r="K27" s="49"/>
      <c r="L27" s="49"/>
      <c r="N27" s="1"/>
      <c r="O27" s="1"/>
      <c r="P27" s="1"/>
      <c r="Q27" s="1"/>
      <c r="R27" s="1"/>
      <c r="S27" s="1"/>
      <c r="T27" s="1"/>
      <c r="U27" s="1"/>
      <c r="V27" s="1"/>
      <c r="W27" s="1"/>
      <c r="X27" s="1"/>
      <c r="Y27" s="1"/>
      <c r="Z27" s="1"/>
      <c r="AA27" s="1"/>
      <c r="AB27" s="1"/>
      <c r="AC27" s="1"/>
      <c r="AD27" s="1"/>
    </row>
    <row r="28" spans="2:30" ht="14" customHeight="1" x14ac:dyDescent="0.2">
      <c r="B28" s="23"/>
      <c r="C28" s="41"/>
      <c r="D28" s="26" t="s">
        <v>39</v>
      </c>
      <c r="E28" s="29"/>
      <c r="F28" s="30"/>
      <c r="G28" s="28"/>
      <c r="H28" s="31"/>
      <c r="I28" s="47"/>
      <c r="J28" s="50"/>
      <c r="K28" s="51"/>
      <c r="L28" s="51"/>
      <c r="M28" s="53"/>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40</v>
      </c>
      <c r="F29" s="30">
        <f>61*$H$8</f>
        <v>61</v>
      </c>
      <c r="G29" s="28" t="s">
        <v>51</v>
      </c>
      <c r="H29" s="31">
        <f>F29/F18</f>
        <v>0.19062499999999999</v>
      </c>
      <c r="I29" s="47"/>
      <c r="J29" s="47"/>
      <c r="K29" s="52"/>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7</v>
      </c>
      <c r="F30" s="54">
        <f>100*$H$8</f>
        <v>100</v>
      </c>
      <c r="G30" s="34" t="s">
        <v>51</v>
      </c>
      <c r="H30" s="37">
        <f>F30/F18</f>
        <v>0.3125</v>
      </c>
      <c r="I30" s="47"/>
      <c r="J30" s="161" t="s">
        <v>60</v>
      </c>
      <c r="K30" s="53"/>
      <c r="L30" s="53"/>
      <c r="M30" s="1"/>
      <c r="N30" s="1"/>
      <c r="O30" s="1"/>
      <c r="P30" s="1"/>
      <c r="Q30" s="1"/>
      <c r="R30" s="1"/>
      <c r="S30" s="1"/>
      <c r="T30" s="1"/>
      <c r="U30" s="1"/>
      <c r="V30" s="1"/>
      <c r="W30" s="1"/>
      <c r="X30" s="1"/>
      <c r="Y30" s="1"/>
      <c r="Z30" s="1"/>
      <c r="AA30" s="1"/>
      <c r="AB30" s="1"/>
      <c r="AC30" s="1"/>
      <c r="AD30" s="1"/>
    </row>
    <row r="31" spans="2:30" ht="7" customHeight="1" x14ac:dyDescent="0.2">
      <c r="B31" s="23"/>
      <c r="C31" s="84"/>
      <c r="D31" s="84"/>
      <c r="E31" s="84"/>
      <c r="F31" s="85"/>
      <c r="G31" s="84"/>
      <c r="H31" s="86"/>
      <c r="I31" s="47"/>
      <c r="J31" s="47"/>
      <c r="L31" s="22"/>
      <c r="M31" s="1"/>
      <c r="N31" s="1"/>
      <c r="O31" s="1"/>
      <c r="P31" s="1"/>
      <c r="Q31" s="1"/>
      <c r="R31" s="1"/>
      <c r="S31" s="1"/>
      <c r="T31" s="1"/>
      <c r="U31" s="1"/>
      <c r="V31" s="1"/>
      <c r="W31" s="1"/>
      <c r="X31" s="1"/>
      <c r="Y31" s="1"/>
      <c r="Z31" s="1"/>
      <c r="AA31" s="1"/>
      <c r="AB31" s="1"/>
      <c r="AC31" s="1"/>
      <c r="AD31" s="1"/>
    </row>
    <row r="32" spans="2:30" ht="14" customHeight="1" x14ac:dyDescent="0.2">
      <c r="B32" s="23"/>
      <c r="C32" s="29"/>
      <c r="D32" s="24"/>
      <c r="E32" s="93" t="s">
        <v>52</v>
      </c>
      <c r="F32" s="42">
        <f>SUM(F19:F30)</f>
        <v>964</v>
      </c>
      <c r="G32" s="24" t="s">
        <v>51</v>
      </c>
      <c r="H32" s="55">
        <v>2.298</v>
      </c>
      <c r="I32" s="44"/>
      <c r="J32" s="47"/>
      <c r="K32" s="175" t="s">
        <v>85</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2"/>
      <c r="G33" s="24"/>
      <c r="H33" s="55"/>
      <c r="I33" s="44"/>
      <c r="J33" s="47"/>
      <c r="K33" s="1"/>
      <c r="L33" s="1"/>
      <c r="M33" s="1"/>
      <c r="N33" s="1"/>
      <c r="O33" s="1"/>
      <c r="P33" s="1"/>
      <c r="Q33" s="1"/>
      <c r="R33" s="1"/>
      <c r="S33" s="1"/>
      <c r="T33" s="1"/>
      <c r="U33" s="1"/>
      <c r="V33" s="1"/>
      <c r="W33" s="1"/>
      <c r="X33" s="1"/>
      <c r="Y33" s="1"/>
      <c r="Z33" s="1"/>
      <c r="AA33" s="1"/>
      <c r="AB33" s="1"/>
      <c r="AC33" s="1"/>
      <c r="AD33" s="1"/>
    </row>
    <row r="34" spans="1:30" ht="14" customHeight="1" x14ac:dyDescent="0.2">
      <c r="A34" s="1"/>
      <c r="B34" s="23"/>
      <c r="C34" s="28" t="s">
        <v>41</v>
      </c>
      <c r="D34" s="24"/>
      <c r="E34" s="24"/>
      <c r="F34" s="42"/>
      <c r="G34" s="24"/>
      <c r="H34" s="55"/>
      <c r="I34" s="44"/>
      <c r="J34" s="44"/>
      <c r="K34" s="222" t="s">
        <v>84</v>
      </c>
      <c r="L34" s="1"/>
      <c r="M34" s="1"/>
      <c r="N34" s="1"/>
      <c r="O34" s="1"/>
      <c r="P34" s="1"/>
      <c r="Q34" s="1"/>
      <c r="R34" s="1"/>
      <c r="S34" s="1"/>
      <c r="T34" s="1"/>
      <c r="U34" s="1"/>
      <c r="V34" s="1"/>
      <c r="W34" s="1"/>
      <c r="X34" s="1"/>
      <c r="Y34" s="1"/>
      <c r="Z34" s="1"/>
      <c r="AA34" s="1"/>
      <c r="AB34" s="1"/>
      <c r="AC34" s="1"/>
      <c r="AD34" s="1"/>
    </row>
    <row r="35" spans="1:30" s="80" customFormat="1" ht="15" customHeight="1" x14ac:dyDescent="0.2">
      <c r="A35" s="1"/>
      <c r="B35" s="23"/>
      <c r="C35" s="28" t="s">
        <v>93</v>
      </c>
      <c r="D35" s="24"/>
      <c r="E35" s="24"/>
      <c r="F35" s="42"/>
      <c r="G35" s="24"/>
      <c r="H35" s="55"/>
      <c r="I35" s="44"/>
      <c r="J35" s="44"/>
      <c r="K35" s="175" t="s">
        <v>44</v>
      </c>
      <c r="L35" s="1"/>
      <c r="M35" s="1"/>
      <c r="N35" s="1"/>
      <c r="O35" s="1"/>
      <c r="P35" s="1"/>
      <c r="Q35" s="1"/>
      <c r="R35" s="1"/>
      <c r="S35" s="1"/>
      <c r="T35" s="1"/>
      <c r="U35" s="1"/>
      <c r="V35" s="1"/>
      <c r="W35" s="1"/>
      <c r="X35" s="1"/>
      <c r="Y35" s="1"/>
      <c r="Z35" s="1"/>
      <c r="AA35" s="1"/>
      <c r="AB35" s="1"/>
      <c r="AC35" s="1"/>
      <c r="AD35" s="1"/>
    </row>
    <row r="36" spans="1:30" ht="11" customHeight="1" x14ac:dyDescent="0.2">
      <c r="A36" s="1"/>
      <c r="B36" s="56"/>
      <c r="C36" s="57"/>
      <c r="D36" s="57"/>
      <c r="E36" s="58"/>
      <c r="F36" s="57"/>
      <c r="G36" s="59"/>
      <c r="H36" s="35"/>
      <c r="I36" s="22"/>
      <c r="J36" s="44"/>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60"/>
      <c r="H37" s="22"/>
      <c r="I37" s="1"/>
      <c r="J37" s="44"/>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K32" r:id="rId1" xr:uid="{74A19A73-E558-2D48-B838-62319B9935A5}"/>
    <hyperlink ref="K35" r:id="rId2" xr:uid="{6ABAE404-93CB-554E-9532-FA56A0A55708}"/>
    <hyperlink ref="K34" r:id="rId3" xr:uid="{6337D029-DB76-8F46-A49A-D5F9B3CD6E6B}"/>
    <hyperlink ref="C4" r:id="rId4" display="Visit Our Baker Forums - https://communityloaves.org/forums-discussions/_x000a_Send An Email To - bakersupport@communityloaves.org_x000a_Baking Sessions - virtual discussion and bake with me sessions. Check our calendar for upcoming sessions. https://communityloaves." xr:uid="{428CC5B4-DA70-1840-ADF6-1717807522BD}"/>
    <hyperlink ref="C5" r:id="rId5" xr:uid="{14098216-AB5E-DA40-96C8-41E704088F9F}"/>
    <hyperlink ref="C6" r:id="rId6" display="Baking Sessions - virtual discussion and bake with me sessions. Check our calendar for upcoming sessions. https://communityloaves.org/event/" xr:uid="{D44572D0-A15D-8F42-87A0-629304B74AC1}"/>
  </hyperlinks>
  <pageMargins left="0.4" right="0.4" top="0.25" bottom="0.5" header="0" footer="0.25"/>
  <pageSetup scale="99" orientation="landscape"/>
  <headerFooter scaleWithDoc="0" alignWithMargins="0">
    <oddFooter>&amp;L&amp;"Calibri,Regular"&amp;10&amp;K000000Modern Formula, Community Loaves ©- ver 2.0 - 10/08/2021&amp;R&amp;"Calibri,Regular"&amp;10&amp;K000000&amp;A,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D1002"/>
  <sheetViews>
    <sheetView showGridLines="0" view="pageLayout" zoomScaleNormal="119" workbookViewId="0">
      <selection activeCell="J31" sqref="J31:L31"/>
    </sheetView>
  </sheetViews>
  <sheetFormatPr baseColWidth="10" defaultColWidth="11.28515625" defaultRowHeight="15" customHeight="1" x14ac:dyDescent="0.2"/>
  <cols>
    <col min="1" max="1" width="3.7109375" style="144" customWidth="1"/>
    <col min="2" max="2" width="5.5703125" style="144" customWidth="1"/>
    <col min="3" max="3" width="3.28515625" style="144" customWidth="1"/>
    <col min="4" max="4" width="2.7109375" style="144" customWidth="1"/>
    <col min="5" max="5" width="23.5703125" style="144" customWidth="1"/>
    <col min="6" max="6" width="6.140625" style="144" customWidth="1"/>
    <col min="7" max="7" width="4" style="144" customWidth="1"/>
    <col min="8" max="8" width="9.140625" style="144" customWidth="1"/>
    <col min="9" max="9" width="11.140625" style="144" customWidth="1"/>
    <col min="10" max="10" width="5.85546875" style="144" customWidth="1"/>
    <col min="11" max="11" width="14.28515625" style="144" customWidth="1"/>
    <col min="12" max="12" width="8.7109375" style="144" customWidth="1"/>
    <col min="13" max="13" width="4.85546875" style="144" customWidth="1"/>
    <col min="14" max="30" width="10.7109375" style="144" customWidth="1"/>
    <col min="31" max="16384" width="11.28515625" style="144"/>
  </cols>
  <sheetData>
    <row r="1" spans="1:30" ht="31" customHeight="1" x14ac:dyDescent="0.2">
      <c r="A1" s="239" t="s">
        <v>128</v>
      </c>
      <c r="B1" s="240"/>
      <c r="C1" s="240"/>
      <c r="D1" s="240"/>
      <c r="E1" s="240"/>
      <c r="F1" s="240"/>
      <c r="G1" s="240"/>
      <c r="H1" s="240"/>
      <c r="I1" s="240"/>
      <c r="J1" s="240"/>
      <c r="K1" s="240"/>
      <c r="L1" s="240"/>
      <c r="M1" s="241"/>
      <c r="N1" s="1"/>
      <c r="O1" s="1"/>
      <c r="P1" s="1"/>
      <c r="Q1" s="1"/>
      <c r="R1" s="1"/>
      <c r="S1" s="1"/>
      <c r="T1" s="1"/>
      <c r="U1" s="1"/>
      <c r="V1" s="1"/>
      <c r="W1" s="1"/>
      <c r="X1" s="1"/>
      <c r="Y1" s="1"/>
      <c r="Z1" s="1"/>
      <c r="AA1" s="1"/>
      <c r="AB1" s="1"/>
      <c r="AC1" s="1"/>
      <c r="AD1" s="1"/>
    </row>
    <row r="2" spans="1:30" ht="8" customHeight="1" x14ac:dyDescent="0.2">
      <c r="A2" s="1"/>
      <c r="B2" s="1"/>
      <c r="C2" s="145"/>
      <c r="D2" s="145"/>
      <c r="E2" s="145"/>
      <c r="F2" s="145"/>
      <c r="G2" s="145"/>
      <c r="H2" s="1"/>
      <c r="I2" s="1"/>
      <c r="J2" s="1"/>
      <c r="K2" s="1"/>
      <c r="L2" s="1"/>
      <c r="M2" s="1"/>
      <c r="N2" s="1"/>
      <c r="O2" s="1"/>
      <c r="P2" s="1"/>
      <c r="Q2" s="1"/>
      <c r="R2" s="1"/>
      <c r="S2" s="1"/>
      <c r="T2" s="1"/>
      <c r="U2" s="1"/>
      <c r="V2" s="1"/>
      <c r="W2" s="1"/>
      <c r="X2" s="1"/>
      <c r="Y2" s="1"/>
      <c r="Z2" s="1"/>
      <c r="AA2" s="1"/>
      <c r="AB2" s="1"/>
      <c r="AC2" s="1"/>
      <c r="AD2" s="1"/>
    </row>
    <row r="3" spans="1:30" s="168" customFormat="1" ht="34" customHeight="1" x14ac:dyDescent="0.2">
      <c r="A3" s="4"/>
      <c r="B3" s="231" t="s">
        <v>107</v>
      </c>
      <c r="C3" s="232"/>
      <c r="D3" s="232"/>
      <c r="E3" s="232"/>
      <c r="F3" s="232"/>
      <c r="G3" s="232"/>
      <c r="H3" s="232"/>
      <c r="I3" s="232"/>
      <c r="J3" s="232"/>
      <c r="K3" s="232"/>
      <c r="L3" s="232"/>
      <c r="M3" s="232"/>
      <c r="N3" s="1"/>
      <c r="O3" s="1"/>
      <c r="P3" s="1"/>
      <c r="Q3" s="1"/>
      <c r="R3" s="1"/>
      <c r="S3" s="1"/>
      <c r="T3" s="1"/>
      <c r="U3" s="1"/>
      <c r="V3" s="1"/>
      <c r="W3" s="1"/>
      <c r="X3" s="1"/>
      <c r="Y3" s="1"/>
      <c r="Z3" s="1"/>
      <c r="AA3" s="1"/>
      <c r="AB3" s="1"/>
      <c r="AC3" s="1"/>
      <c r="AD3" s="1"/>
    </row>
    <row r="4" spans="1:30" s="168" customFormat="1" ht="16" x14ac:dyDescent="0.2">
      <c r="A4" s="3"/>
      <c r="B4" s="3"/>
      <c r="C4" s="173" t="s">
        <v>110</v>
      </c>
      <c r="N4" s="1"/>
      <c r="O4" s="1"/>
      <c r="P4" s="1"/>
      <c r="Q4" s="1"/>
      <c r="R4" s="1"/>
      <c r="S4" s="1"/>
      <c r="T4" s="1"/>
      <c r="U4" s="1"/>
      <c r="V4" s="1"/>
      <c r="W4" s="1"/>
      <c r="X4" s="1"/>
      <c r="Y4" s="1"/>
      <c r="Z4" s="1"/>
      <c r="AA4" s="1"/>
      <c r="AB4" s="1"/>
      <c r="AC4" s="1"/>
      <c r="AD4" s="1"/>
    </row>
    <row r="5" spans="1:30" s="168" customFormat="1" ht="16" x14ac:dyDescent="0.2">
      <c r="A5" s="3"/>
      <c r="B5" s="3"/>
      <c r="C5" s="174" t="s">
        <v>154</v>
      </c>
      <c r="N5" s="1"/>
      <c r="O5" s="1"/>
      <c r="P5" s="1"/>
      <c r="Q5" s="1"/>
      <c r="R5" s="1"/>
      <c r="S5" s="1"/>
      <c r="T5" s="1"/>
      <c r="U5" s="1"/>
      <c r="V5" s="1"/>
      <c r="W5" s="1"/>
      <c r="X5" s="1"/>
      <c r="Y5" s="1"/>
      <c r="Z5" s="1"/>
      <c r="AA5" s="1"/>
      <c r="AB5" s="1"/>
      <c r="AC5" s="1"/>
      <c r="AD5" s="1"/>
    </row>
    <row r="6" spans="1:30" s="168" customFormat="1" ht="16" customHeight="1" x14ac:dyDescent="0.2">
      <c r="A6" s="3"/>
      <c r="B6" s="3"/>
      <c r="C6" s="174" t="s">
        <v>155</v>
      </c>
      <c r="N6" s="1"/>
      <c r="O6" s="1"/>
      <c r="P6" s="1"/>
      <c r="Q6" s="1"/>
      <c r="R6" s="1"/>
      <c r="S6" s="1"/>
      <c r="T6" s="1"/>
      <c r="U6" s="1"/>
      <c r="V6" s="1"/>
      <c r="W6" s="1"/>
      <c r="X6" s="1"/>
      <c r="Y6" s="1"/>
      <c r="Z6" s="1"/>
      <c r="AA6" s="1"/>
      <c r="AB6" s="1"/>
      <c r="AC6" s="1"/>
      <c r="AD6" s="1"/>
    </row>
    <row r="7" spans="1:30" ht="14" customHeight="1" x14ac:dyDescent="0.2">
      <c r="A7" s="1"/>
      <c r="B7" s="1"/>
      <c r="C7" s="9"/>
      <c r="D7" s="9"/>
      <c r="E7" s="1"/>
      <c r="F7" s="10"/>
      <c r="G7" s="10"/>
      <c r="H7" s="1"/>
      <c r="I7" s="1"/>
      <c r="J7" s="1"/>
      <c r="N7" s="1"/>
      <c r="O7" s="1"/>
      <c r="P7" s="171"/>
      <c r="Q7" s="1"/>
      <c r="R7" s="1"/>
      <c r="S7" s="1"/>
      <c r="T7" s="1"/>
      <c r="U7" s="1"/>
      <c r="V7" s="1"/>
      <c r="W7" s="1"/>
      <c r="X7" s="1"/>
      <c r="Y7" s="1"/>
      <c r="Z7" s="1"/>
      <c r="AA7" s="1"/>
      <c r="AB7" s="1"/>
      <c r="AC7" s="1"/>
      <c r="AD7" s="1"/>
    </row>
    <row r="8" spans="1:30" ht="33.75" customHeight="1" x14ac:dyDescent="0.2">
      <c r="A8" s="12"/>
      <c r="B8" s="236" t="s">
        <v>157</v>
      </c>
      <c r="C8" s="236"/>
      <c r="D8" s="236"/>
      <c r="E8" s="236"/>
      <c r="F8" s="236"/>
      <c r="G8" s="236"/>
      <c r="H8" s="236"/>
      <c r="I8" s="19"/>
      <c r="J8" s="192"/>
      <c r="K8" s="193"/>
      <c r="L8" s="194"/>
      <c r="N8" s="1"/>
      <c r="O8" s="1"/>
      <c r="P8" s="171"/>
      <c r="Q8" s="1"/>
      <c r="R8" s="1"/>
      <c r="S8" s="1"/>
      <c r="T8" s="1"/>
      <c r="U8" s="1"/>
      <c r="V8" s="1"/>
      <c r="W8" s="1"/>
      <c r="X8" s="1"/>
      <c r="Y8" s="1"/>
      <c r="Z8" s="1"/>
      <c r="AA8" s="1"/>
      <c r="AB8" s="1"/>
      <c r="AC8" s="1"/>
      <c r="AD8" s="1"/>
    </row>
    <row r="9" spans="1:30" ht="14" customHeight="1" x14ac:dyDescent="0.2">
      <c r="B9" s="237"/>
      <c r="C9" s="237"/>
      <c r="D9" s="237"/>
      <c r="E9" s="237"/>
      <c r="F9" s="237"/>
      <c r="G9" s="237"/>
      <c r="H9" s="237"/>
      <c r="I9" s="19"/>
      <c r="J9" s="242"/>
      <c r="K9" s="243"/>
      <c r="L9" s="243"/>
      <c r="N9" s="1"/>
      <c r="O9" s="1"/>
      <c r="P9" s="171"/>
      <c r="Q9" s="1"/>
      <c r="R9" s="1"/>
      <c r="S9" s="1"/>
      <c r="T9" s="1"/>
      <c r="U9" s="1"/>
      <c r="V9" s="1"/>
      <c r="W9" s="1"/>
      <c r="X9" s="1"/>
      <c r="Y9" s="1"/>
      <c r="Z9" s="1"/>
      <c r="AA9" s="1"/>
      <c r="AB9" s="1"/>
      <c r="AC9" s="1"/>
      <c r="AD9" s="1"/>
    </row>
    <row r="10" spans="1:30" ht="14" customHeight="1" x14ac:dyDescent="0.2">
      <c r="B10" s="237"/>
      <c r="C10" s="237"/>
      <c r="D10" s="237"/>
      <c r="E10" s="237"/>
      <c r="F10" s="237"/>
      <c r="G10" s="237"/>
      <c r="H10" s="237"/>
      <c r="I10" s="19"/>
      <c r="J10" s="243"/>
      <c r="K10" s="243"/>
      <c r="L10" s="243"/>
      <c r="N10" s="1"/>
      <c r="O10" s="1"/>
      <c r="P10" s="171"/>
      <c r="Q10" s="1"/>
      <c r="R10" s="1"/>
      <c r="S10" s="1"/>
      <c r="T10" s="1"/>
      <c r="U10" s="1"/>
      <c r="V10" s="1"/>
      <c r="W10" s="1"/>
      <c r="X10" s="1"/>
      <c r="Y10" s="1"/>
      <c r="Z10" s="1"/>
      <c r="AA10" s="1"/>
      <c r="AB10" s="1"/>
      <c r="AC10" s="1"/>
      <c r="AD10" s="1"/>
    </row>
    <row r="11" spans="1:30" ht="14" customHeight="1" x14ac:dyDescent="0.2">
      <c r="B11" s="237"/>
      <c r="C11" s="237"/>
      <c r="D11" s="237"/>
      <c r="E11" s="237"/>
      <c r="F11" s="237"/>
      <c r="G11" s="237"/>
      <c r="H11" s="237"/>
      <c r="I11" s="32"/>
      <c r="J11" s="243"/>
      <c r="K11" s="243"/>
      <c r="L11" s="243"/>
      <c r="N11" s="1"/>
      <c r="O11" s="1"/>
      <c r="P11" s="171"/>
      <c r="Q11" s="1"/>
      <c r="R11" s="1"/>
      <c r="S11" s="1"/>
      <c r="T11" s="1"/>
      <c r="U11" s="1"/>
      <c r="V11" s="1"/>
      <c r="W11" s="1"/>
      <c r="X11" s="1"/>
      <c r="Y11" s="1"/>
      <c r="Z11" s="1"/>
      <c r="AA11" s="1"/>
      <c r="AB11" s="1"/>
      <c r="AC11" s="1"/>
      <c r="AD11" s="1"/>
    </row>
    <row r="12" spans="1:30" ht="14" customHeight="1" x14ac:dyDescent="0.2">
      <c r="B12" s="237"/>
      <c r="C12" s="237"/>
      <c r="D12" s="237"/>
      <c r="E12" s="237"/>
      <c r="F12" s="237"/>
      <c r="G12" s="237"/>
      <c r="H12" s="237"/>
      <c r="I12" s="33"/>
      <c r="J12" s="195"/>
      <c r="K12" s="195"/>
      <c r="L12" s="195"/>
      <c r="N12" s="1"/>
      <c r="O12" s="1"/>
      <c r="P12" s="171"/>
      <c r="Q12" s="1"/>
      <c r="R12" s="1"/>
      <c r="S12" s="1"/>
      <c r="T12" s="1"/>
      <c r="U12" s="1"/>
      <c r="V12" s="1"/>
      <c r="W12" s="1"/>
      <c r="X12" s="1"/>
      <c r="Y12" s="1"/>
      <c r="Z12" s="1"/>
      <c r="AA12" s="1"/>
      <c r="AB12" s="1"/>
      <c r="AC12" s="1"/>
      <c r="AD12" s="1"/>
    </row>
    <row r="13" spans="1:30" ht="14" customHeight="1" x14ac:dyDescent="0.2">
      <c r="B13" s="237"/>
      <c r="C13" s="237"/>
      <c r="D13" s="237"/>
      <c r="E13" s="237"/>
      <c r="F13" s="237"/>
      <c r="G13" s="237"/>
      <c r="H13" s="237"/>
      <c r="I13" s="33"/>
      <c r="J13" s="196"/>
      <c r="K13" s="197"/>
      <c r="L13" s="197"/>
      <c r="N13" s="1"/>
      <c r="O13" s="1"/>
      <c r="P13" s="171"/>
      <c r="Q13" s="1"/>
      <c r="R13" s="1"/>
      <c r="S13" s="1"/>
      <c r="T13" s="1"/>
      <c r="U13" s="1"/>
      <c r="V13" s="1"/>
      <c r="W13" s="1"/>
      <c r="X13" s="1"/>
      <c r="Y13" s="1"/>
      <c r="Z13" s="1"/>
      <c r="AA13" s="1"/>
      <c r="AB13" s="1"/>
      <c r="AC13" s="1"/>
      <c r="AD13" s="1"/>
    </row>
    <row r="14" spans="1:30" ht="14" customHeight="1" x14ac:dyDescent="0.2">
      <c r="B14" s="237"/>
      <c r="C14" s="237"/>
      <c r="D14" s="237"/>
      <c r="E14" s="237"/>
      <c r="F14" s="237"/>
      <c r="G14" s="237"/>
      <c r="H14" s="237"/>
      <c r="I14" s="33"/>
      <c r="J14" s="198"/>
      <c r="K14" s="199"/>
      <c r="L14" s="199"/>
      <c r="N14" s="1"/>
      <c r="O14" s="1"/>
      <c r="P14" s="171"/>
      <c r="Q14" s="1"/>
      <c r="R14" s="1"/>
      <c r="S14" s="1"/>
      <c r="T14" s="1"/>
      <c r="U14" s="1"/>
      <c r="V14" s="1"/>
      <c r="W14" s="1"/>
      <c r="X14" s="1"/>
      <c r="Y14" s="1"/>
      <c r="Z14" s="1"/>
      <c r="AA14" s="1"/>
      <c r="AB14" s="1"/>
      <c r="AC14" s="1"/>
      <c r="AD14" s="1"/>
    </row>
    <row r="15" spans="1:30" ht="14" customHeight="1" x14ac:dyDescent="0.2">
      <c r="B15" s="237"/>
      <c r="C15" s="237"/>
      <c r="D15" s="237"/>
      <c r="E15" s="237"/>
      <c r="F15" s="237"/>
      <c r="G15" s="237"/>
      <c r="H15" s="237"/>
      <c r="I15" s="33"/>
      <c r="J15" s="198"/>
      <c r="K15" s="199"/>
      <c r="L15" s="199"/>
      <c r="N15" s="1"/>
      <c r="O15" s="1"/>
      <c r="P15" s="171"/>
      <c r="Q15" s="1"/>
      <c r="R15" s="1"/>
      <c r="S15" s="1"/>
      <c r="T15" s="1"/>
      <c r="U15" s="1"/>
      <c r="V15" s="1"/>
      <c r="W15" s="1"/>
      <c r="X15" s="1"/>
      <c r="Y15" s="1"/>
      <c r="Z15" s="1"/>
      <c r="AA15" s="1"/>
      <c r="AB15" s="1"/>
      <c r="AC15" s="1"/>
      <c r="AD15" s="1"/>
    </row>
    <row r="16" spans="1:30" ht="14" customHeight="1" x14ac:dyDescent="0.2">
      <c r="B16" s="237"/>
      <c r="C16" s="237"/>
      <c r="D16" s="237"/>
      <c r="E16" s="237"/>
      <c r="F16" s="237"/>
      <c r="G16" s="237"/>
      <c r="H16" s="237"/>
      <c r="I16" s="44"/>
      <c r="J16" s="198"/>
      <c r="K16" s="199"/>
      <c r="L16" s="199"/>
      <c r="N16" s="1"/>
      <c r="O16" s="1"/>
      <c r="P16" s="171"/>
      <c r="Q16" s="1"/>
      <c r="R16" s="1"/>
      <c r="S16" s="1"/>
      <c r="T16" s="1"/>
      <c r="U16" s="1"/>
      <c r="V16" s="1"/>
      <c r="W16" s="1"/>
      <c r="X16" s="1"/>
      <c r="Y16" s="1"/>
      <c r="Z16" s="1"/>
      <c r="AA16" s="1"/>
      <c r="AB16" s="1"/>
      <c r="AC16" s="1"/>
      <c r="AD16" s="1"/>
    </row>
    <row r="17" spans="1:30" ht="14" customHeight="1" x14ac:dyDescent="0.2">
      <c r="B17" s="237"/>
      <c r="C17" s="237"/>
      <c r="D17" s="237"/>
      <c r="E17" s="237"/>
      <c r="F17" s="237"/>
      <c r="G17" s="237"/>
      <c r="H17" s="237"/>
      <c r="I17" s="44"/>
      <c r="J17" s="198"/>
      <c r="K17" s="199"/>
      <c r="L17" s="199"/>
      <c r="N17" s="1"/>
      <c r="O17" s="1"/>
      <c r="P17" s="171"/>
      <c r="Q17" s="1"/>
      <c r="R17" s="1"/>
      <c r="S17" s="1"/>
      <c r="T17" s="1"/>
      <c r="U17" s="1"/>
      <c r="V17" s="1"/>
      <c r="W17" s="1"/>
      <c r="X17" s="1"/>
      <c r="Y17" s="1"/>
      <c r="Z17" s="1"/>
      <c r="AA17" s="1"/>
      <c r="AB17" s="1"/>
      <c r="AC17" s="1"/>
      <c r="AD17" s="1"/>
    </row>
    <row r="18" spans="1:30" ht="14" customHeight="1" x14ac:dyDescent="0.2">
      <c r="B18" s="237"/>
      <c r="C18" s="237"/>
      <c r="D18" s="237"/>
      <c r="E18" s="237"/>
      <c r="F18" s="237"/>
      <c r="G18" s="237"/>
      <c r="H18" s="237"/>
      <c r="I18" s="46"/>
      <c r="J18" s="198"/>
      <c r="K18" s="199"/>
      <c r="L18" s="199"/>
      <c r="N18" s="1"/>
      <c r="O18" s="1"/>
      <c r="P18"/>
      <c r="Q18" s="1"/>
      <c r="R18" s="1"/>
      <c r="S18" s="1"/>
      <c r="T18" s="1"/>
      <c r="U18" s="1"/>
      <c r="V18" s="1"/>
      <c r="W18" s="1"/>
      <c r="X18" s="1"/>
      <c r="Y18" s="1"/>
      <c r="Z18" s="1"/>
      <c r="AA18" s="1"/>
      <c r="AB18" s="1"/>
      <c r="AC18" s="1"/>
      <c r="AD18" s="1"/>
    </row>
    <row r="19" spans="1:30" ht="14" customHeight="1" x14ac:dyDescent="0.2">
      <c r="B19" s="237"/>
      <c r="C19" s="237"/>
      <c r="D19" s="237"/>
      <c r="E19" s="237"/>
      <c r="F19" s="237"/>
      <c r="G19" s="237"/>
      <c r="H19" s="237"/>
      <c r="I19" s="47"/>
      <c r="J19" s="198"/>
      <c r="K19" s="199"/>
      <c r="L19" s="199"/>
      <c r="N19" s="1"/>
      <c r="O19" s="1"/>
      <c r="P19" s="172"/>
      <c r="Q19" s="1"/>
      <c r="R19" s="1"/>
      <c r="S19" s="1"/>
      <c r="T19" s="1"/>
      <c r="U19" s="1"/>
      <c r="V19" s="1"/>
      <c r="W19" s="1"/>
      <c r="X19" s="1"/>
      <c r="Y19" s="1"/>
      <c r="Z19" s="1"/>
      <c r="AA19" s="1"/>
      <c r="AB19" s="1"/>
      <c r="AC19" s="1"/>
      <c r="AD19" s="1"/>
    </row>
    <row r="20" spans="1:30" ht="14" customHeight="1" x14ac:dyDescent="0.2">
      <c r="B20" s="237"/>
      <c r="C20" s="237"/>
      <c r="D20" s="237"/>
      <c r="E20" s="237"/>
      <c r="F20" s="237"/>
      <c r="G20" s="237"/>
      <c r="H20" s="237"/>
      <c r="I20" s="47"/>
      <c r="J20" s="198"/>
      <c r="K20" s="199"/>
      <c r="L20" s="199"/>
      <c r="N20" s="1"/>
      <c r="O20" s="1"/>
      <c r="P20"/>
      <c r="Q20" s="1"/>
      <c r="R20" s="1"/>
      <c r="S20" s="1"/>
      <c r="T20" s="1"/>
      <c r="U20" s="1"/>
      <c r="V20" s="1"/>
      <c r="W20" s="1"/>
      <c r="X20" s="1"/>
      <c r="Y20" s="1"/>
      <c r="Z20" s="1"/>
      <c r="AA20" s="1"/>
      <c r="AB20" s="1"/>
      <c r="AC20" s="1"/>
      <c r="AD20" s="1"/>
    </row>
    <row r="21" spans="1:30" ht="14" customHeight="1" x14ac:dyDescent="0.2">
      <c r="B21" s="237"/>
      <c r="C21" s="237"/>
      <c r="D21" s="237"/>
      <c r="E21" s="237"/>
      <c r="F21" s="237"/>
      <c r="G21" s="237"/>
      <c r="H21" s="237"/>
      <c r="I21" s="47"/>
      <c r="J21" s="198"/>
      <c r="K21" s="199"/>
      <c r="L21" s="199"/>
      <c r="N21" s="1"/>
      <c r="O21" s="1"/>
      <c r="P21" s="171"/>
      <c r="Q21" s="1"/>
      <c r="R21" s="1"/>
      <c r="S21" s="1"/>
      <c r="T21" s="1"/>
      <c r="U21" s="1"/>
      <c r="V21" s="1"/>
      <c r="W21" s="1"/>
      <c r="X21" s="1"/>
      <c r="Y21" s="1"/>
      <c r="Z21" s="1"/>
      <c r="AA21" s="1"/>
      <c r="AB21" s="1"/>
      <c r="AC21" s="1"/>
      <c r="AD21" s="1"/>
    </row>
    <row r="22" spans="1:30" ht="14" customHeight="1" x14ac:dyDescent="0.2">
      <c r="B22" s="237"/>
      <c r="C22" s="237"/>
      <c r="D22" s="237"/>
      <c r="E22" s="237"/>
      <c r="F22" s="237"/>
      <c r="G22" s="237"/>
      <c r="H22" s="237"/>
      <c r="I22" s="47"/>
      <c r="J22" s="198"/>
      <c r="K22" s="199"/>
      <c r="L22" s="199"/>
      <c r="N22" s="1"/>
      <c r="O22" s="1"/>
      <c r="P22" s="171"/>
      <c r="Q22" s="1"/>
      <c r="R22" s="1"/>
      <c r="S22" s="1"/>
      <c r="T22" s="1"/>
      <c r="U22" s="1"/>
      <c r="V22" s="1"/>
      <c r="W22" s="1"/>
      <c r="X22" s="1"/>
      <c r="Y22" s="1"/>
      <c r="Z22" s="1"/>
      <c r="AA22" s="1"/>
      <c r="AB22" s="1"/>
      <c r="AC22" s="1"/>
      <c r="AD22" s="1"/>
    </row>
    <row r="23" spans="1:30" ht="14" customHeight="1" x14ac:dyDescent="0.2">
      <c r="B23" s="237"/>
      <c r="C23" s="237"/>
      <c r="D23" s="237"/>
      <c r="E23" s="237"/>
      <c r="F23" s="237"/>
      <c r="G23" s="237"/>
      <c r="H23" s="237"/>
      <c r="I23" s="47"/>
      <c r="J23" s="200"/>
      <c r="K23" s="199"/>
      <c r="L23" s="199"/>
      <c r="N23" s="1"/>
      <c r="O23" s="1"/>
      <c r="P23" s="171"/>
      <c r="Q23" s="1"/>
      <c r="R23" s="1"/>
      <c r="S23" s="1"/>
      <c r="T23" s="1"/>
      <c r="U23" s="1"/>
      <c r="V23" s="1"/>
      <c r="W23" s="1"/>
      <c r="X23" s="1"/>
      <c r="Y23" s="1"/>
      <c r="Z23" s="1"/>
      <c r="AA23" s="1"/>
      <c r="AB23" s="1"/>
      <c r="AC23" s="1"/>
      <c r="AD23" s="1"/>
    </row>
    <row r="24" spans="1:30" ht="14" customHeight="1" x14ac:dyDescent="0.2">
      <c r="B24" s="237"/>
      <c r="C24" s="237"/>
      <c r="D24" s="237"/>
      <c r="E24" s="237"/>
      <c r="F24" s="237"/>
      <c r="G24" s="237"/>
      <c r="H24" s="237"/>
      <c r="I24" s="47"/>
      <c r="J24" s="200"/>
      <c r="K24" s="201"/>
      <c r="L24" s="201"/>
      <c r="N24" s="1"/>
      <c r="O24" s="1"/>
      <c r="P24" s="171"/>
      <c r="Q24" s="1"/>
      <c r="R24" s="1"/>
      <c r="S24" s="1"/>
      <c r="T24" s="1"/>
      <c r="U24" s="1"/>
      <c r="V24" s="1"/>
      <c r="W24" s="1"/>
      <c r="X24" s="1"/>
      <c r="Y24" s="1"/>
      <c r="Z24" s="1"/>
      <c r="AA24" s="1"/>
      <c r="AB24" s="1"/>
      <c r="AC24" s="1"/>
      <c r="AD24" s="1"/>
    </row>
    <row r="25" spans="1:30" ht="14" customHeight="1" x14ac:dyDescent="0.2">
      <c r="B25" s="237"/>
      <c r="C25" s="237"/>
      <c r="D25" s="237"/>
      <c r="E25" s="237"/>
      <c r="F25" s="237"/>
      <c r="G25" s="237"/>
      <c r="H25" s="237"/>
      <c r="I25" s="47"/>
      <c r="J25" s="200"/>
      <c r="K25" s="201"/>
      <c r="L25" s="201"/>
      <c r="N25" s="1"/>
      <c r="O25" s="1"/>
      <c r="P25" s="171"/>
      <c r="Q25" s="1"/>
      <c r="R25" s="1"/>
      <c r="S25" s="1"/>
      <c r="T25" s="1"/>
      <c r="U25" s="1"/>
      <c r="V25" s="1"/>
      <c r="W25" s="1"/>
      <c r="X25" s="1"/>
      <c r="Y25" s="1"/>
      <c r="Z25" s="1"/>
      <c r="AA25" s="1"/>
      <c r="AB25" s="1"/>
      <c r="AC25" s="1"/>
      <c r="AD25" s="1"/>
    </row>
    <row r="26" spans="1:30" ht="14" customHeight="1" x14ac:dyDescent="0.2">
      <c r="B26" s="237"/>
      <c r="C26" s="237"/>
      <c r="D26" s="237"/>
      <c r="E26" s="237"/>
      <c r="F26" s="237"/>
      <c r="G26" s="237"/>
      <c r="H26" s="237"/>
      <c r="I26" s="47"/>
      <c r="J26" s="202"/>
      <c r="K26" s="203"/>
      <c r="L26" s="203"/>
      <c r="M26" s="53"/>
      <c r="N26" s="1"/>
      <c r="O26" s="1"/>
      <c r="P26" s="1"/>
      <c r="Q26" s="1"/>
      <c r="R26" s="1"/>
      <c r="S26" s="1"/>
      <c r="T26" s="1"/>
      <c r="U26" s="1"/>
      <c r="V26" s="1"/>
      <c r="W26" s="1"/>
      <c r="X26" s="1"/>
      <c r="Y26" s="1"/>
      <c r="Z26" s="1"/>
      <c r="AA26" s="1"/>
      <c r="AB26" s="1"/>
      <c r="AC26" s="1"/>
      <c r="AD26" s="1"/>
    </row>
    <row r="27" spans="1:30" ht="14" customHeight="1" x14ac:dyDescent="0.2">
      <c r="B27" s="237"/>
      <c r="C27" s="237"/>
      <c r="D27" s="237"/>
      <c r="E27" s="237"/>
      <c r="F27" s="237"/>
      <c r="G27" s="237"/>
      <c r="H27" s="237"/>
      <c r="I27" s="47"/>
      <c r="J27" s="47"/>
      <c r="K27" s="52"/>
      <c r="M27" s="22"/>
      <c r="N27" s="1"/>
      <c r="O27" s="1"/>
      <c r="P27" s="1"/>
      <c r="Q27" s="1"/>
      <c r="R27" s="1"/>
      <c r="S27" s="1"/>
      <c r="T27" s="1"/>
      <c r="U27" s="1"/>
      <c r="V27" s="1"/>
      <c r="W27" s="1"/>
      <c r="X27" s="1"/>
      <c r="Y27" s="1"/>
      <c r="Z27" s="1"/>
      <c r="AA27" s="1"/>
      <c r="AB27" s="1"/>
      <c r="AC27" s="1"/>
      <c r="AD27" s="1"/>
    </row>
    <row r="28" spans="1:30" ht="14" customHeight="1" x14ac:dyDescent="0.2">
      <c r="B28" s="237"/>
      <c r="C28" s="237"/>
      <c r="D28" s="237"/>
      <c r="E28" s="237"/>
      <c r="F28" s="237"/>
      <c r="G28" s="237"/>
      <c r="H28" s="237"/>
      <c r="I28" s="47"/>
      <c r="J28" s="244" t="s">
        <v>127</v>
      </c>
      <c r="K28" s="244"/>
      <c r="L28" s="244"/>
      <c r="M28" s="1"/>
      <c r="N28" s="1"/>
      <c r="O28" s="1"/>
      <c r="P28" s="1"/>
      <c r="Q28" s="1"/>
      <c r="R28" s="1"/>
      <c r="S28" s="1"/>
      <c r="T28" s="1"/>
      <c r="U28" s="1"/>
      <c r="V28" s="1"/>
      <c r="W28" s="1"/>
      <c r="X28" s="1"/>
      <c r="Y28" s="1"/>
      <c r="Z28" s="1"/>
      <c r="AA28" s="1"/>
      <c r="AB28" s="1"/>
      <c r="AC28" s="1"/>
      <c r="AD28" s="1"/>
    </row>
    <row r="29" spans="1:30" ht="7" customHeight="1" x14ac:dyDescent="0.2">
      <c r="B29" s="237"/>
      <c r="C29" s="237"/>
      <c r="D29" s="237"/>
      <c r="E29" s="237"/>
      <c r="F29" s="237"/>
      <c r="G29" s="237"/>
      <c r="H29" s="237"/>
      <c r="I29" s="47"/>
      <c r="J29" s="33"/>
      <c r="K29" s="190"/>
      <c r="L29" s="191"/>
      <c r="M29" s="1"/>
      <c r="N29" s="1"/>
      <c r="O29" s="1"/>
      <c r="P29" s="1"/>
      <c r="Q29" s="1"/>
      <c r="R29" s="1"/>
      <c r="S29" s="1"/>
      <c r="T29" s="1"/>
      <c r="U29" s="1"/>
      <c r="V29" s="1"/>
      <c r="W29" s="1"/>
      <c r="X29" s="1"/>
      <c r="Y29" s="1"/>
      <c r="Z29" s="1"/>
      <c r="AA29" s="1"/>
      <c r="AB29" s="1"/>
      <c r="AC29" s="1"/>
      <c r="AD29" s="1"/>
    </row>
    <row r="30" spans="1:30" ht="29" customHeight="1" x14ac:dyDescent="0.2">
      <c r="B30" s="237"/>
      <c r="C30" s="237"/>
      <c r="D30" s="237"/>
      <c r="E30" s="237"/>
      <c r="F30" s="237"/>
      <c r="G30" s="237"/>
      <c r="H30" s="237"/>
      <c r="I30" s="44"/>
      <c r="J30" s="245" t="s">
        <v>183</v>
      </c>
      <c r="K30" s="245"/>
      <c r="L30" s="245"/>
      <c r="M30" s="1"/>
      <c r="N30" s="1"/>
      <c r="O30" s="1"/>
      <c r="P30" s="1"/>
      <c r="Q30" s="1"/>
      <c r="R30" s="1"/>
      <c r="S30" s="1"/>
      <c r="T30" s="1"/>
      <c r="U30" s="1"/>
      <c r="V30" s="1"/>
      <c r="W30" s="1"/>
      <c r="X30" s="1"/>
      <c r="Y30" s="1"/>
      <c r="Z30" s="1"/>
      <c r="AA30" s="1"/>
      <c r="AB30" s="1"/>
      <c r="AC30" s="1"/>
      <c r="AD30" s="1"/>
    </row>
    <row r="31" spans="1:30" ht="30" customHeight="1" x14ac:dyDescent="0.2">
      <c r="B31" s="237"/>
      <c r="C31" s="237"/>
      <c r="D31" s="237"/>
      <c r="E31" s="237"/>
      <c r="F31" s="237"/>
      <c r="G31" s="237"/>
      <c r="H31" s="237"/>
      <c r="I31" s="44"/>
      <c r="J31" s="245" t="s">
        <v>156</v>
      </c>
      <c r="K31" s="245"/>
      <c r="L31" s="245"/>
      <c r="M31" s="1"/>
      <c r="N31" s="1"/>
      <c r="O31" s="1"/>
      <c r="P31" s="1"/>
      <c r="Q31" s="1"/>
      <c r="R31" s="1"/>
      <c r="S31" s="1"/>
      <c r="T31" s="1"/>
      <c r="U31" s="1"/>
      <c r="V31" s="1"/>
      <c r="W31" s="1"/>
      <c r="X31" s="1"/>
      <c r="Y31" s="1"/>
      <c r="Z31" s="1"/>
      <c r="AA31" s="1"/>
      <c r="AB31" s="1"/>
      <c r="AC31" s="1"/>
      <c r="AD31" s="1"/>
    </row>
    <row r="32" spans="1:30" ht="14" customHeight="1" x14ac:dyDescent="0.2">
      <c r="A32" s="1"/>
      <c r="B32" s="237"/>
      <c r="C32" s="237"/>
      <c r="D32" s="237"/>
      <c r="E32" s="237"/>
      <c r="F32" s="237"/>
      <c r="G32" s="237"/>
      <c r="H32" s="237"/>
      <c r="I32" s="44"/>
      <c r="J32" s="3"/>
      <c r="K32" s="191"/>
      <c r="L32" s="79"/>
      <c r="M32" s="1"/>
      <c r="N32" s="1"/>
      <c r="O32" s="1"/>
      <c r="P32" s="1"/>
      <c r="Q32" s="1"/>
      <c r="R32" s="1"/>
      <c r="S32" s="1"/>
      <c r="T32" s="1"/>
      <c r="U32" s="1"/>
      <c r="V32" s="1"/>
      <c r="W32" s="1"/>
      <c r="X32" s="1"/>
      <c r="Y32" s="1"/>
      <c r="Z32" s="1"/>
      <c r="AA32" s="1"/>
      <c r="AB32" s="1"/>
      <c r="AC32" s="1"/>
      <c r="AD32" s="1"/>
    </row>
    <row r="33" spans="1:30" ht="8" customHeight="1" x14ac:dyDescent="0.2">
      <c r="A33" s="1"/>
      <c r="B33" s="238"/>
      <c r="C33" s="238"/>
      <c r="D33" s="238"/>
      <c r="E33" s="238"/>
      <c r="F33" s="238"/>
      <c r="G33" s="238"/>
      <c r="H33" s="238"/>
      <c r="I33" s="22"/>
      <c r="J33" s="3"/>
      <c r="K33" s="79"/>
      <c r="L33" s="79"/>
      <c r="M33" s="1"/>
      <c r="N33" s="1"/>
      <c r="O33" s="1"/>
      <c r="P33" s="1"/>
      <c r="Q33" s="1"/>
      <c r="R33" s="1"/>
      <c r="S33" s="1"/>
      <c r="T33" s="1"/>
      <c r="U33" s="1"/>
      <c r="V33" s="1"/>
      <c r="W33" s="1"/>
      <c r="X33" s="1"/>
      <c r="Y33" s="1"/>
      <c r="Z33" s="1"/>
      <c r="AA33" s="1"/>
      <c r="AB33" s="1"/>
      <c r="AC33" s="1"/>
      <c r="AD33" s="1"/>
    </row>
    <row r="34" spans="1:30" ht="21" customHeight="1" x14ac:dyDescent="0.2">
      <c r="A34" s="1"/>
      <c r="B34" s="1"/>
      <c r="C34" s="1"/>
      <c r="D34" s="1"/>
      <c r="E34" s="1"/>
      <c r="F34" s="10"/>
      <c r="G34" s="60"/>
      <c r="H34" s="22"/>
      <c r="I34" s="1"/>
      <c r="J34" s="44"/>
      <c r="K34" s="1"/>
      <c r="L34" s="1"/>
      <c r="M34" s="1"/>
      <c r="N34" s="1"/>
      <c r="O34" s="1"/>
      <c r="P34" s="1"/>
      <c r="Q34" s="1"/>
      <c r="R34" s="1"/>
      <c r="S34" s="1"/>
      <c r="T34" s="1"/>
      <c r="U34" s="1"/>
      <c r="V34" s="1"/>
      <c r="W34" s="1"/>
      <c r="X34" s="1"/>
      <c r="Y34" s="1"/>
      <c r="Z34" s="1"/>
      <c r="AA34" s="1"/>
      <c r="AB34" s="1"/>
      <c r="AC34" s="1"/>
      <c r="AD34" s="1"/>
    </row>
    <row r="35" spans="1:30" ht="15.75" customHeight="1" x14ac:dyDescent="0.2">
      <c r="A35" s="1"/>
      <c r="B35" s="1"/>
      <c r="C35" s="1"/>
      <c r="D35" s="1"/>
      <c r="E35" s="1"/>
      <c r="F35" s="1"/>
      <c r="G35" s="1"/>
      <c r="H35" s="1"/>
      <c r="I35" s="1"/>
      <c r="J35" s="22"/>
      <c r="K35" s="1"/>
      <c r="L35" s="1"/>
      <c r="M35" s="1"/>
      <c r="N35" s="1"/>
      <c r="O35" s="1"/>
      <c r="P35" s="1"/>
      <c r="Q35" s="1"/>
      <c r="R35" s="1"/>
      <c r="S35" s="1"/>
      <c r="T35" s="1"/>
      <c r="U35" s="1"/>
      <c r="V35" s="1"/>
      <c r="W35" s="1"/>
      <c r="X35" s="1"/>
      <c r="Y35" s="1"/>
      <c r="Z35" s="1"/>
      <c r="AA35" s="1"/>
      <c r="AB35" s="1"/>
      <c r="AC35" s="1"/>
      <c r="AD35" s="1"/>
    </row>
    <row r="36" spans="1:30"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N998" s="1"/>
      <c r="O998" s="1"/>
      <c r="P998" s="1"/>
      <c r="Q998" s="1"/>
      <c r="R998" s="1"/>
      <c r="S998" s="1"/>
      <c r="T998" s="1"/>
      <c r="U998" s="1"/>
      <c r="V998" s="1"/>
      <c r="W998" s="1"/>
      <c r="X998" s="1"/>
      <c r="Y998" s="1"/>
      <c r="Z998" s="1"/>
      <c r="AA998" s="1"/>
      <c r="AB998" s="1"/>
      <c r="AC998" s="1"/>
      <c r="AD998" s="1"/>
    </row>
    <row r="999" spans="1:30" ht="15.75" customHeight="1" x14ac:dyDescent="0.2">
      <c r="B999" s="1"/>
      <c r="C999" s="1"/>
      <c r="D999" s="1"/>
      <c r="E999" s="1"/>
      <c r="F999" s="10"/>
      <c r="G999" s="1"/>
      <c r="H999" s="1"/>
      <c r="I999" s="1"/>
      <c r="J999" s="1"/>
      <c r="N999" s="1"/>
      <c r="O999" s="1"/>
      <c r="P999" s="1"/>
      <c r="Q999" s="1"/>
      <c r="R999" s="1"/>
      <c r="S999" s="1"/>
      <c r="T999" s="1"/>
      <c r="U999" s="1"/>
      <c r="V999" s="1"/>
      <c r="W999" s="1"/>
      <c r="X999" s="1"/>
      <c r="Y999" s="1"/>
      <c r="Z999" s="1"/>
      <c r="AA999" s="1"/>
      <c r="AB999" s="1"/>
      <c r="AC999" s="1"/>
      <c r="AD999" s="1"/>
    </row>
    <row r="1000" spans="1:30" ht="15.75" customHeight="1" x14ac:dyDescent="0.2">
      <c r="H1000" s="1"/>
      <c r="I1000" s="1"/>
      <c r="J1000" s="1"/>
      <c r="N1000" s="1"/>
      <c r="O1000" s="1"/>
      <c r="P1000" s="1"/>
      <c r="Q1000" s="1"/>
      <c r="R1000" s="1"/>
      <c r="S1000" s="1"/>
      <c r="T1000" s="1"/>
      <c r="U1000" s="1"/>
      <c r="V1000" s="1"/>
      <c r="W1000" s="1"/>
      <c r="X1000" s="1"/>
      <c r="Y1000" s="1"/>
      <c r="Z1000" s="1"/>
      <c r="AA1000" s="1"/>
      <c r="AB1000" s="1"/>
      <c r="AC1000" s="1"/>
      <c r="AD1000" s="1"/>
    </row>
    <row r="1001" spans="1:30" ht="15" customHeight="1" x14ac:dyDescent="0.2">
      <c r="H1001" s="1"/>
      <c r="J1001" s="1"/>
    </row>
    <row r="1002" spans="1:30" ht="15" customHeight="1" x14ac:dyDescent="0.2">
      <c r="J1002" s="1"/>
    </row>
  </sheetData>
  <sheetProtection algorithmName="SHA-512" hashValue="BllYGWolLoAkAXyL5Qw7ZCEOOky/CSm6rrD9FXq9CyxLLYyh6DnvQquhB0n29a7mgkJRU7H5P5gSFzq2Lh8CCQ==" saltValue="9MY1DkHaaCqPsGuQ8tbV9A==" spinCount="100000" sheet="1"/>
  <mergeCells count="7">
    <mergeCell ref="B8:H33"/>
    <mergeCell ref="A1:M1"/>
    <mergeCell ref="B3:M3"/>
    <mergeCell ref="J9:L11"/>
    <mergeCell ref="J28:L28"/>
    <mergeCell ref="J30:L30"/>
    <mergeCell ref="J31:L3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s>
  <pageMargins left="0.45041753699999998" right="0.45" top="0.5" bottom="0.5" header="0" footer="0.25"/>
  <pageSetup scale="99" orientation="landscape"/>
  <headerFooter scaleWithDoc="0" alignWithMargins="0">
    <oddFooter>&amp;L&amp;"Calibri,Regular"&amp;10&amp;K000000Modern Formula, Community Loaves ©- ver 2.0 - 10/08/2021&amp;R&amp;"Calibri (Body),Regular"&amp;10&amp;K000000&amp;A  &amp;P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05" zoomScaleNormal="135" workbookViewId="0">
      <selection activeCell="A107" sqref="A107:F107"/>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style="90" customWidth="1"/>
    <col min="9" max="9" width="16.42578125" customWidth="1"/>
    <col min="10" max="12" width="10.7109375" customWidth="1"/>
    <col min="13" max="13" width="18.140625" customWidth="1"/>
    <col min="14" max="16" width="10.7109375" customWidth="1"/>
  </cols>
  <sheetData>
    <row r="1" spans="1:16" ht="28" customHeight="1" x14ac:dyDescent="0.2">
      <c r="A1" s="255" t="s">
        <v>59</v>
      </c>
      <c r="B1" s="255"/>
      <c r="C1" s="255"/>
      <c r="D1" s="255"/>
      <c r="E1" s="255"/>
      <c r="F1" s="255"/>
      <c r="G1" s="255"/>
      <c r="H1" s="256"/>
      <c r="I1" s="255"/>
      <c r="J1" s="1"/>
      <c r="K1" s="1"/>
      <c r="L1" s="1"/>
      <c r="M1" s="1"/>
      <c r="N1" s="1"/>
      <c r="O1" s="1"/>
      <c r="P1" s="1"/>
    </row>
    <row r="2" spans="1:16" ht="15.75" customHeight="1" x14ac:dyDescent="0.2">
      <c r="A2" s="1"/>
      <c r="B2" s="233"/>
      <c r="C2" s="234"/>
      <c r="D2" s="234"/>
      <c r="E2" s="234"/>
      <c r="F2" s="1"/>
      <c r="G2" s="1"/>
      <c r="H2" s="1"/>
      <c r="I2" s="1"/>
      <c r="J2" s="1"/>
      <c r="K2" s="1"/>
      <c r="L2" s="1"/>
      <c r="M2" s="1"/>
      <c r="N2" s="1"/>
      <c r="O2" s="1"/>
      <c r="P2" s="1"/>
    </row>
    <row r="3" spans="1:16" ht="15.75" customHeight="1" x14ac:dyDescent="0.2">
      <c r="A3" s="261" t="s">
        <v>131</v>
      </c>
      <c r="B3" s="261"/>
      <c r="C3" s="261"/>
      <c r="D3" s="261"/>
      <c r="E3" s="261"/>
      <c r="F3" s="261"/>
      <c r="G3" s="261"/>
      <c r="H3" s="262"/>
      <c r="I3" s="261"/>
      <c r="J3" s="1"/>
      <c r="K3" s="1"/>
      <c r="L3" s="1"/>
      <c r="M3" s="1"/>
      <c r="N3" s="1"/>
      <c r="O3" s="1"/>
      <c r="P3" s="1"/>
    </row>
    <row r="4" spans="1:16" ht="90" customHeight="1" x14ac:dyDescent="0.2">
      <c r="A4" s="261"/>
      <c r="B4" s="261"/>
      <c r="C4" s="261"/>
      <c r="D4" s="261"/>
      <c r="E4" s="261"/>
      <c r="F4" s="261"/>
      <c r="G4" s="261"/>
      <c r="H4" s="262"/>
      <c r="I4" s="261"/>
      <c r="J4" s="1"/>
      <c r="K4" s="1"/>
      <c r="L4" s="1"/>
      <c r="M4" s="1"/>
      <c r="N4" s="1"/>
      <c r="O4" s="1"/>
      <c r="P4" s="1"/>
    </row>
    <row r="5" spans="1:16" s="80" customFormat="1" ht="9" customHeight="1" x14ac:dyDescent="0.2">
      <c r="A5" s="1"/>
      <c r="B5" s="81"/>
      <c r="C5" s="61"/>
      <c r="D5" s="61"/>
      <c r="H5" s="90"/>
      <c r="J5" s="1"/>
      <c r="K5" s="1"/>
      <c r="L5" s="1"/>
      <c r="M5" s="1"/>
      <c r="N5" s="1"/>
      <c r="O5" s="1"/>
      <c r="P5" s="1"/>
    </row>
    <row r="6" spans="1:16" ht="28" customHeight="1" x14ac:dyDescent="0.25">
      <c r="A6" s="102" t="s">
        <v>57</v>
      </c>
      <c r="B6" s="63"/>
      <c r="C6" s="64"/>
      <c r="D6" s="10"/>
      <c r="E6" s="103" t="s">
        <v>11</v>
      </c>
      <c r="F6" s="95"/>
      <c r="J6" s="1"/>
      <c r="K6" s="1"/>
      <c r="L6" s="1"/>
      <c r="M6" s="1"/>
      <c r="N6" s="1"/>
      <c r="O6" s="1"/>
      <c r="P6" s="1"/>
    </row>
    <row r="7" spans="1:16" ht="19" customHeight="1" x14ac:dyDescent="0.25">
      <c r="A7" s="65"/>
      <c r="B7" s="66"/>
      <c r="C7" s="1"/>
      <c r="D7" s="10"/>
      <c r="E7" s="80"/>
      <c r="F7" s="80"/>
      <c r="J7" s="1"/>
      <c r="K7" s="1"/>
      <c r="L7" s="1"/>
      <c r="M7" s="76"/>
      <c r="N7" s="1"/>
      <c r="O7" s="1"/>
      <c r="P7" s="1"/>
    </row>
    <row r="8" spans="1:16" s="80" customFormat="1" ht="30" customHeight="1" x14ac:dyDescent="0.2">
      <c r="A8" s="253" t="s">
        <v>108</v>
      </c>
      <c r="B8" s="253"/>
      <c r="C8" s="253"/>
      <c r="D8" s="10"/>
      <c r="E8" s="252" t="s">
        <v>109</v>
      </c>
      <c r="F8" s="252"/>
      <c r="H8" s="90"/>
      <c r="J8" s="1"/>
      <c r="K8" s="1"/>
      <c r="L8" s="1"/>
      <c r="M8" s="83"/>
      <c r="N8" s="1"/>
      <c r="O8" s="1"/>
      <c r="P8" s="1"/>
    </row>
    <row r="9" spans="1:16" s="80" customFormat="1" ht="18" customHeight="1" x14ac:dyDescent="0.2">
      <c r="A9" s="100"/>
      <c r="B9" s="100"/>
      <c r="C9" s="100"/>
      <c r="D9" s="10"/>
      <c r="E9" s="252"/>
      <c r="F9" s="252"/>
      <c r="H9" s="90"/>
      <c r="J9" s="1"/>
      <c r="K9" s="1"/>
      <c r="L9" s="1"/>
      <c r="M9" s="77"/>
      <c r="N9" s="1"/>
      <c r="O9" s="1"/>
      <c r="P9" s="1"/>
    </row>
    <row r="10" spans="1:16" s="80" customFormat="1" ht="16.5" customHeight="1" x14ac:dyDescent="0.2">
      <c r="A10" s="1"/>
      <c r="B10" s="66"/>
      <c r="C10" s="1"/>
      <c r="D10" s="10"/>
      <c r="E10" s="94"/>
      <c r="H10" s="90"/>
      <c r="J10" s="1"/>
      <c r="K10" s="1"/>
      <c r="L10" s="1"/>
      <c r="M10" s="77"/>
      <c r="N10" s="1"/>
      <c r="O10" s="1"/>
      <c r="P10" s="1"/>
    </row>
    <row r="11" spans="1:16" s="80" customFormat="1" ht="16.5" customHeight="1" x14ac:dyDescent="0.25">
      <c r="A11" s="103" t="s">
        <v>54</v>
      </c>
      <c r="B11" s="96"/>
      <c r="C11" s="97"/>
      <c r="D11" s="10"/>
      <c r="E11" s="120" t="s">
        <v>42</v>
      </c>
      <c r="F11" s="121"/>
      <c r="H11" s="90"/>
      <c r="J11" s="1"/>
      <c r="K11" s="1"/>
      <c r="L11" s="1"/>
      <c r="M11" s="77"/>
      <c r="N11" s="1"/>
      <c r="O11" s="1"/>
      <c r="P11" s="1"/>
    </row>
    <row r="12" spans="1:16" s="80" customFormat="1" ht="10" customHeight="1" x14ac:dyDescent="0.25">
      <c r="A12" s="1"/>
      <c r="B12" s="66"/>
      <c r="C12" s="1"/>
      <c r="D12" s="10"/>
      <c r="E12" s="123"/>
      <c r="F12" s="124"/>
      <c r="H12" s="90"/>
      <c r="J12" s="1"/>
      <c r="K12" s="1"/>
      <c r="L12" s="1"/>
      <c r="M12" s="83"/>
      <c r="N12" s="1"/>
      <c r="O12" s="1"/>
      <c r="P12" s="1"/>
    </row>
    <row r="13" spans="1:16" s="80" customFormat="1" ht="16.5" customHeight="1" x14ac:dyDescent="0.2">
      <c r="A13" s="170" t="s">
        <v>55</v>
      </c>
      <c r="B13" s="66"/>
      <c r="C13" s="1"/>
      <c r="D13" s="10"/>
      <c r="E13" s="251" t="s">
        <v>58</v>
      </c>
      <c r="F13" s="251"/>
      <c r="H13" s="90"/>
      <c r="J13" s="1"/>
      <c r="K13" s="1"/>
      <c r="L13" s="1"/>
      <c r="M13" s="77"/>
      <c r="N13" s="1"/>
      <c r="O13" s="1"/>
      <c r="P13" s="1"/>
    </row>
    <row r="14" spans="1:16" s="80" customFormat="1" ht="16.5" customHeight="1" x14ac:dyDescent="0.2">
      <c r="A14" s="170" t="s">
        <v>56</v>
      </c>
      <c r="B14" s="66"/>
      <c r="C14" s="1"/>
      <c r="D14" s="10"/>
      <c r="E14" s="251"/>
      <c r="F14" s="251"/>
      <c r="H14" s="90"/>
      <c r="J14" s="1"/>
      <c r="K14" s="1"/>
      <c r="L14" s="1"/>
      <c r="M14" s="77"/>
      <c r="N14" s="1"/>
      <c r="O14" s="1"/>
      <c r="P14" s="1"/>
    </row>
    <row r="15" spans="1:16" s="80" customFormat="1" ht="16.5" customHeight="1" x14ac:dyDescent="0.2">
      <c r="A15" s="1"/>
      <c r="B15" s="66"/>
      <c r="C15" s="1"/>
      <c r="D15" s="10"/>
      <c r="E15" s="251"/>
      <c r="F15" s="251"/>
      <c r="H15" s="90"/>
      <c r="J15" s="1"/>
      <c r="K15" s="1"/>
      <c r="L15" s="1"/>
      <c r="M15" s="77"/>
      <c r="N15" s="1"/>
      <c r="O15" s="1"/>
      <c r="P15" s="1"/>
    </row>
    <row r="16" spans="1:16" ht="16.5" customHeight="1" x14ac:dyDescent="0.25">
      <c r="A16" s="103" t="s">
        <v>53</v>
      </c>
      <c r="B16" s="96"/>
      <c r="C16" s="97"/>
      <c r="D16" s="10"/>
      <c r="E16" s="251"/>
      <c r="F16" s="251"/>
      <c r="J16" s="1"/>
      <c r="K16" s="1"/>
      <c r="L16" s="1"/>
      <c r="M16" s="83"/>
      <c r="N16" s="1"/>
      <c r="O16" s="1"/>
      <c r="P16" s="1"/>
    </row>
    <row r="17" spans="1:16" ht="11" customHeight="1" x14ac:dyDescent="0.25">
      <c r="A17" s="65"/>
      <c r="B17" s="66"/>
      <c r="C17" s="1"/>
      <c r="D17" s="10"/>
      <c r="E17" s="251"/>
      <c r="F17" s="251"/>
      <c r="J17" s="1"/>
      <c r="K17" s="1"/>
      <c r="L17" s="1"/>
      <c r="M17" s="77"/>
      <c r="N17" s="1"/>
      <c r="O17" s="1"/>
      <c r="P17" s="1"/>
    </row>
    <row r="18" spans="1:16" ht="76" customHeight="1" x14ac:dyDescent="0.2">
      <c r="A18" s="250" t="s">
        <v>177</v>
      </c>
      <c r="B18" s="250"/>
      <c r="C18" s="250"/>
      <c r="D18" s="10"/>
      <c r="E18" s="251"/>
      <c r="F18" s="251"/>
      <c r="J18" s="1"/>
      <c r="K18" s="1"/>
      <c r="L18" s="1"/>
      <c r="M18" s="77"/>
      <c r="N18" s="1"/>
      <c r="O18" s="1"/>
      <c r="P18" s="1"/>
    </row>
    <row r="19" spans="1:16" ht="12" customHeight="1" x14ac:dyDescent="0.2">
      <c r="D19" s="10"/>
      <c r="J19" s="1"/>
      <c r="K19" s="1"/>
      <c r="L19" s="1"/>
      <c r="M19" s="77"/>
      <c r="N19" s="1"/>
      <c r="O19" s="1"/>
      <c r="P19" s="1"/>
    </row>
    <row r="20" spans="1:16" ht="16.5" customHeight="1" x14ac:dyDescent="0.25">
      <c r="A20" s="103" t="s">
        <v>60</v>
      </c>
      <c r="D20" s="10"/>
      <c r="E20" s="10"/>
      <c r="F20" s="1"/>
      <c r="G20" s="1"/>
      <c r="H20" s="1"/>
      <c r="I20" s="1"/>
      <c r="J20" s="1"/>
      <c r="K20" s="1"/>
      <c r="L20" s="1"/>
      <c r="M20" s="77"/>
      <c r="N20" s="1"/>
      <c r="O20" s="1"/>
      <c r="P20" s="1"/>
    </row>
    <row r="21" spans="1:16" s="80" customFormat="1" ht="8" customHeight="1" x14ac:dyDescent="0.25">
      <c r="A21" s="101"/>
      <c r="D21" s="10"/>
      <c r="E21" s="10"/>
      <c r="F21" s="1"/>
      <c r="G21" s="1"/>
      <c r="H21" s="1"/>
      <c r="I21" s="1"/>
      <c r="J21" s="1"/>
      <c r="K21" s="1"/>
      <c r="L21" s="1"/>
      <c r="M21" s="83"/>
      <c r="N21" s="1"/>
      <c r="O21" s="1"/>
      <c r="P21" s="1"/>
    </row>
    <row r="22" spans="1:16" s="80" customFormat="1" ht="16" x14ac:dyDescent="0.2">
      <c r="A22" s="178" t="s">
        <v>43</v>
      </c>
      <c r="D22" s="10"/>
      <c r="E22" s="10"/>
      <c r="F22" s="1"/>
      <c r="G22" s="1"/>
      <c r="H22" s="1"/>
      <c r="I22" s="1"/>
      <c r="J22" s="1"/>
      <c r="K22" s="1"/>
      <c r="L22" s="1"/>
      <c r="M22" s="77"/>
      <c r="N22" s="1"/>
      <c r="O22" s="1"/>
      <c r="P22" s="1"/>
    </row>
    <row r="23" spans="1:16" s="164" customFormat="1" ht="16" x14ac:dyDescent="0.2">
      <c r="A23" s="178" t="s">
        <v>44</v>
      </c>
      <c r="D23" s="10"/>
      <c r="E23" s="10"/>
      <c r="F23" s="1"/>
      <c r="G23" s="1"/>
      <c r="H23" s="1"/>
      <c r="I23" s="1"/>
      <c r="J23" s="1"/>
      <c r="K23" s="1"/>
      <c r="L23" s="1"/>
      <c r="M23" s="111"/>
      <c r="N23" s="1"/>
      <c r="O23" s="1"/>
      <c r="P23" s="1"/>
    </row>
    <row r="24" spans="1:16" s="164" customFormat="1" ht="16" x14ac:dyDescent="0.2">
      <c r="A24" s="169"/>
      <c r="D24" s="10"/>
      <c r="E24" s="10"/>
      <c r="F24" s="1"/>
      <c r="G24" s="1"/>
      <c r="H24" s="1"/>
      <c r="I24" s="1"/>
      <c r="J24" s="1"/>
      <c r="K24" s="1"/>
      <c r="L24" s="1"/>
      <c r="M24" s="111"/>
      <c r="N24" s="1"/>
      <c r="O24" s="1"/>
      <c r="P24" s="1"/>
    </row>
    <row r="25" spans="1:16" ht="13" customHeight="1" x14ac:dyDescent="0.25">
      <c r="B25" s="67"/>
      <c r="C25" s="68"/>
      <c r="D25" s="10"/>
      <c r="E25" s="10"/>
      <c r="F25" s="1"/>
      <c r="G25" s="1"/>
      <c r="H25" s="1"/>
      <c r="I25" s="1"/>
      <c r="J25" s="1"/>
      <c r="K25" s="1"/>
      <c r="L25" s="1"/>
      <c r="M25" s="75"/>
      <c r="N25" s="1"/>
      <c r="O25" s="1"/>
      <c r="P25" s="1"/>
    </row>
    <row r="26" spans="1:16" s="90" customFormat="1" ht="15.75" customHeight="1" x14ac:dyDescent="0.2">
      <c r="A26" s="69"/>
      <c r="B26" s="1"/>
      <c r="C26" s="70"/>
      <c r="D26" s="69"/>
      <c r="E26" s="71"/>
      <c r="F26" s="1"/>
      <c r="G26" s="234"/>
      <c r="H26" s="234"/>
      <c r="I26" s="234"/>
      <c r="J26" s="1"/>
      <c r="K26" s="1"/>
      <c r="L26" s="1"/>
      <c r="M26" s="112"/>
      <c r="N26" s="1"/>
      <c r="O26" s="1"/>
      <c r="P26" s="1"/>
    </row>
    <row r="27" spans="1:16" ht="21" customHeight="1" x14ac:dyDescent="0.25">
      <c r="A27" s="102" t="s">
        <v>45</v>
      </c>
      <c r="B27" s="63"/>
      <c r="C27" s="64"/>
      <c r="D27" s="10"/>
      <c r="E27" s="103" t="s">
        <v>11</v>
      </c>
      <c r="F27" s="95"/>
      <c r="G27" s="234"/>
      <c r="H27" s="234"/>
      <c r="I27" s="234"/>
      <c r="J27" s="1"/>
      <c r="K27" s="1"/>
      <c r="L27" s="1"/>
      <c r="M27" s="112"/>
      <c r="N27" s="1"/>
      <c r="O27" s="1"/>
      <c r="P27" s="1"/>
    </row>
    <row r="28" spans="1:16" ht="21.75" customHeight="1" x14ac:dyDescent="0.25">
      <c r="A28" s="65"/>
      <c r="B28" s="66"/>
      <c r="C28" s="1"/>
      <c r="D28" s="10"/>
      <c r="E28" s="80"/>
      <c r="F28" s="80"/>
      <c r="G28" s="1"/>
      <c r="H28" s="1"/>
      <c r="I28" s="1"/>
      <c r="J28" s="1"/>
      <c r="K28" s="1"/>
      <c r="L28" s="1"/>
      <c r="M28" s="10"/>
      <c r="N28" s="1"/>
      <c r="O28" s="1"/>
      <c r="P28" s="1"/>
    </row>
    <row r="29" spans="1:16" ht="61" customHeight="1" x14ac:dyDescent="0.2">
      <c r="A29" s="259" t="s">
        <v>111</v>
      </c>
      <c r="B29" s="259"/>
      <c r="C29" s="259"/>
      <c r="D29" s="180"/>
      <c r="E29" s="260" t="s">
        <v>112</v>
      </c>
      <c r="F29" s="260"/>
      <c r="G29" s="1"/>
      <c r="H29" s="1"/>
      <c r="I29" s="1"/>
      <c r="J29" s="1"/>
      <c r="K29" s="1"/>
      <c r="L29" s="1"/>
      <c r="M29" s="10"/>
      <c r="N29" s="1"/>
      <c r="O29" s="1"/>
      <c r="P29" s="1"/>
    </row>
    <row r="30" spans="1:16" ht="16" customHeight="1" x14ac:dyDescent="0.2">
      <c r="A30" s="181"/>
      <c r="B30" s="181"/>
      <c r="C30" s="182"/>
      <c r="D30" s="183"/>
      <c r="E30" s="260"/>
      <c r="F30" s="260"/>
      <c r="G30" s="1"/>
      <c r="H30" s="1"/>
      <c r="I30" s="1"/>
      <c r="J30" s="1"/>
      <c r="K30" s="1"/>
      <c r="L30" s="1"/>
      <c r="M30" s="1"/>
      <c r="N30" s="1"/>
      <c r="O30" s="1"/>
      <c r="P30" s="1"/>
    </row>
    <row r="31" spans="1:16" s="80" customFormat="1" ht="15.75" customHeight="1" x14ac:dyDescent="0.25">
      <c r="A31" s="103" t="s">
        <v>54</v>
      </c>
      <c r="B31" s="96"/>
      <c r="C31" s="97"/>
      <c r="D31" s="10"/>
      <c r="E31" s="120" t="s">
        <v>42</v>
      </c>
      <c r="F31" s="121"/>
      <c r="G31" s="1"/>
      <c r="H31" s="1"/>
      <c r="I31" s="1"/>
      <c r="J31" s="1"/>
      <c r="K31" s="1"/>
      <c r="L31" s="1"/>
      <c r="M31" s="82"/>
      <c r="N31" s="1"/>
      <c r="O31" s="1"/>
      <c r="P31" s="1"/>
    </row>
    <row r="32" spans="1:16" s="80" customFormat="1" ht="15.75" customHeight="1" x14ac:dyDescent="0.25">
      <c r="A32" s="65"/>
      <c r="B32" s="66"/>
      <c r="C32" s="1"/>
      <c r="D32" s="10"/>
      <c r="E32" s="122"/>
      <c r="F32" s="122"/>
      <c r="G32" s="1"/>
      <c r="H32" s="1"/>
      <c r="I32" s="1"/>
      <c r="J32" s="1"/>
      <c r="K32" s="1"/>
      <c r="L32" s="1"/>
      <c r="M32" s="82"/>
      <c r="N32" s="1"/>
      <c r="O32" s="1"/>
      <c r="P32" s="1"/>
    </row>
    <row r="33" spans="1:16" s="80" customFormat="1" ht="15.75" customHeight="1" x14ac:dyDescent="0.2">
      <c r="A33" s="170" t="s">
        <v>133</v>
      </c>
      <c r="B33" s="32"/>
      <c r="C33" s="22"/>
      <c r="D33" s="10"/>
      <c r="E33" s="251" t="s">
        <v>132</v>
      </c>
      <c r="F33" s="251"/>
      <c r="G33" s="1"/>
      <c r="H33" s="1"/>
      <c r="I33" s="1"/>
      <c r="J33" s="1"/>
      <c r="K33" s="1"/>
      <c r="L33" s="1"/>
      <c r="M33" s="82"/>
      <c r="N33" s="1"/>
      <c r="O33" s="1"/>
      <c r="P33" s="1"/>
    </row>
    <row r="34" spans="1:16" s="80" customFormat="1" ht="15.75" customHeight="1" x14ac:dyDescent="0.2">
      <c r="A34" s="170" t="s">
        <v>61</v>
      </c>
      <c r="B34" s="32"/>
      <c r="C34" s="22"/>
      <c r="D34" s="10"/>
      <c r="E34" s="251"/>
      <c r="F34" s="251"/>
      <c r="G34" s="1"/>
      <c r="H34" s="1"/>
      <c r="I34" s="1"/>
      <c r="J34" s="1"/>
      <c r="K34" s="1"/>
      <c r="L34" s="1"/>
      <c r="M34" s="1"/>
      <c r="N34" s="1"/>
      <c r="O34" s="1"/>
      <c r="P34" s="1"/>
    </row>
    <row r="35" spans="1:16" s="80" customFormat="1" ht="19" customHeight="1" x14ac:dyDescent="0.2">
      <c r="A35" s="99"/>
      <c r="B35" s="66"/>
      <c r="C35" s="1"/>
      <c r="D35" s="10"/>
      <c r="E35" s="251"/>
      <c r="F35" s="251"/>
      <c r="G35" s="1"/>
      <c r="H35" s="1"/>
      <c r="I35" s="1"/>
      <c r="J35" s="1"/>
      <c r="K35" s="1"/>
      <c r="L35" s="1"/>
      <c r="M35" s="1"/>
      <c r="N35" s="1"/>
      <c r="O35" s="1"/>
      <c r="P35" s="1"/>
    </row>
    <row r="36" spans="1:16" s="80" customFormat="1" ht="23" customHeight="1" x14ac:dyDescent="0.25">
      <c r="A36" s="148" t="s">
        <v>53</v>
      </c>
      <c r="B36" s="96"/>
      <c r="C36" s="97"/>
      <c r="D36" s="10"/>
      <c r="E36" s="251"/>
      <c r="F36" s="251"/>
      <c r="G36" s="1"/>
      <c r="H36" s="1"/>
      <c r="I36" s="1"/>
      <c r="J36" s="1"/>
      <c r="K36" s="1"/>
      <c r="L36" s="1"/>
      <c r="M36" s="1"/>
      <c r="N36" s="1"/>
      <c r="O36" s="1"/>
      <c r="P36" s="1"/>
    </row>
    <row r="37" spans="1:16" s="80" customFormat="1" ht="15.75" customHeight="1" x14ac:dyDescent="0.2">
      <c r="A37" s="99"/>
      <c r="B37" s="66"/>
      <c r="C37" s="1"/>
      <c r="D37" s="10"/>
      <c r="E37" s="251"/>
      <c r="F37" s="251"/>
      <c r="G37" s="1"/>
      <c r="H37" s="1"/>
      <c r="I37" s="1"/>
      <c r="J37" s="1"/>
      <c r="K37" s="1"/>
      <c r="L37" s="1"/>
      <c r="M37" s="1"/>
      <c r="N37" s="1"/>
      <c r="O37" s="1"/>
      <c r="P37" s="1"/>
    </row>
    <row r="38" spans="1:16" ht="207" customHeight="1" x14ac:dyDescent="0.25">
      <c r="A38" s="250" t="s">
        <v>158</v>
      </c>
      <c r="B38" s="250"/>
      <c r="C38" s="250"/>
      <c r="D38" s="10"/>
      <c r="E38" s="251"/>
      <c r="F38" s="251"/>
      <c r="G38" s="105"/>
      <c r="H38" s="105"/>
      <c r="I38" s="106"/>
      <c r="J38" s="1"/>
      <c r="K38" s="1"/>
      <c r="L38" s="1"/>
      <c r="M38" s="1"/>
      <c r="N38" s="1"/>
      <c r="O38" s="1"/>
      <c r="P38" s="1"/>
    </row>
    <row r="39" spans="1:16" s="119" customFormat="1" ht="11" customHeight="1" x14ac:dyDescent="0.25">
      <c r="A39" s="114"/>
      <c r="B39" s="115"/>
      <c r="C39" s="115"/>
      <c r="D39" s="116"/>
      <c r="E39" s="117"/>
      <c r="F39" s="117"/>
      <c r="G39" s="107"/>
      <c r="H39" s="107"/>
      <c r="I39" s="108"/>
      <c r="J39" s="118"/>
      <c r="K39" s="118"/>
      <c r="L39" s="118"/>
      <c r="M39" s="118"/>
      <c r="N39" s="118"/>
      <c r="O39" s="118"/>
      <c r="P39" s="118"/>
    </row>
    <row r="40" spans="1:16" ht="18" customHeight="1" x14ac:dyDescent="0.25">
      <c r="A40" s="103" t="s">
        <v>60</v>
      </c>
      <c r="B40" s="9"/>
      <c r="D40" s="10"/>
      <c r="E40" s="258"/>
      <c r="F40" s="258"/>
      <c r="G40" s="107"/>
      <c r="H40" s="107"/>
      <c r="I40" s="108"/>
      <c r="J40" s="1"/>
      <c r="K40" s="1"/>
      <c r="L40" s="1"/>
      <c r="M40" s="1"/>
      <c r="N40" s="1"/>
      <c r="O40" s="1"/>
      <c r="P40" s="1"/>
    </row>
    <row r="41" spans="1:16" ht="18" customHeight="1" x14ac:dyDescent="0.2">
      <c r="A41" s="177" t="s">
        <v>15</v>
      </c>
      <c r="B41" s="9"/>
      <c r="C41" s="1"/>
      <c r="D41" s="10"/>
      <c r="E41" s="10"/>
      <c r="F41" s="1"/>
      <c r="G41" s="1"/>
      <c r="H41" s="1"/>
      <c r="I41" s="1"/>
      <c r="J41" s="1"/>
      <c r="K41" s="1"/>
      <c r="L41" s="1"/>
      <c r="M41" s="1"/>
      <c r="N41" s="1"/>
      <c r="O41" s="1"/>
      <c r="P41" s="1"/>
    </row>
    <row r="42" spans="1:16" ht="9" customHeight="1" x14ac:dyDescent="0.2">
      <c r="A42" s="11"/>
      <c r="B42" s="67"/>
      <c r="C42" s="68"/>
      <c r="D42" s="10"/>
      <c r="E42" s="10"/>
      <c r="F42" s="1"/>
      <c r="G42" s="1"/>
      <c r="H42" s="1"/>
      <c r="I42" s="1"/>
      <c r="J42" s="1"/>
      <c r="K42" s="1"/>
      <c r="L42" s="1"/>
      <c r="M42" s="1"/>
      <c r="N42" s="1"/>
      <c r="O42" s="1"/>
      <c r="P42" s="1"/>
    </row>
    <row r="43" spans="1:16" ht="15.75" customHeight="1" x14ac:dyDescent="0.2">
      <c r="A43" s="10"/>
      <c r="B43" s="1"/>
      <c r="C43" s="70"/>
      <c r="D43" s="69"/>
      <c r="E43" s="1"/>
      <c r="F43" s="1"/>
      <c r="G43" s="11"/>
      <c r="H43" s="11"/>
      <c r="I43" s="1"/>
      <c r="J43" s="1"/>
      <c r="K43" s="1"/>
      <c r="L43" s="1"/>
      <c r="M43" s="1"/>
      <c r="N43" s="1"/>
      <c r="O43" s="1"/>
      <c r="P43" s="1"/>
    </row>
    <row r="44" spans="1:16" ht="15.75" customHeight="1" x14ac:dyDescent="0.2">
      <c r="A44" s="10"/>
      <c r="B44" s="1"/>
      <c r="C44" s="70"/>
      <c r="D44" s="69"/>
      <c r="E44" s="60"/>
      <c r="F44" s="1"/>
      <c r="G44" s="72"/>
      <c r="H44" s="72"/>
      <c r="I44" s="73"/>
      <c r="J44" s="1"/>
      <c r="K44" s="1"/>
      <c r="L44" s="1"/>
      <c r="M44" s="1"/>
      <c r="N44" s="1"/>
      <c r="O44" s="1"/>
      <c r="P44" s="1"/>
    </row>
    <row r="45" spans="1:16" ht="20" customHeight="1" x14ac:dyDescent="0.25">
      <c r="A45" s="62" t="s">
        <v>62</v>
      </c>
      <c r="B45" s="63"/>
      <c r="C45" s="64"/>
      <c r="D45" s="10"/>
      <c r="E45" s="103" t="s">
        <v>11</v>
      </c>
      <c r="F45" s="95"/>
      <c r="G45" s="1"/>
      <c r="H45" s="1"/>
      <c r="I45" s="1"/>
      <c r="J45" s="1"/>
      <c r="K45" s="1"/>
      <c r="L45" s="1"/>
      <c r="M45" s="1"/>
      <c r="N45" s="1"/>
      <c r="O45" s="1"/>
      <c r="P45" s="1"/>
    </row>
    <row r="46" spans="1:16" ht="15.75" customHeight="1" x14ac:dyDescent="0.25">
      <c r="A46" s="65"/>
      <c r="B46" s="66"/>
      <c r="C46" s="1"/>
      <c r="D46" s="10"/>
      <c r="E46" s="1"/>
      <c r="F46" s="1"/>
      <c r="G46" s="1"/>
      <c r="H46" s="1"/>
      <c r="I46" s="1"/>
      <c r="J46" s="1"/>
      <c r="K46" s="1"/>
      <c r="L46" s="1"/>
      <c r="M46" s="1"/>
      <c r="N46" s="1"/>
      <c r="O46" s="1"/>
      <c r="P46" s="1"/>
    </row>
    <row r="47" spans="1:16" ht="76" customHeight="1" x14ac:dyDescent="0.2">
      <c r="A47" s="250" t="s">
        <v>113</v>
      </c>
      <c r="B47" s="250"/>
      <c r="C47" s="250"/>
      <c r="D47" s="125"/>
      <c r="E47" s="245" t="s">
        <v>114</v>
      </c>
      <c r="F47" s="245"/>
      <c r="G47" s="125"/>
      <c r="H47" s="125"/>
      <c r="I47" s="125"/>
      <c r="J47" s="1"/>
      <c r="K47" s="1"/>
      <c r="L47" s="1"/>
      <c r="M47" s="1"/>
      <c r="N47" s="1"/>
      <c r="O47" s="1"/>
      <c r="P47" s="1"/>
    </row>
    <row r="48" spans="1:16" ht="9" customHeight="1" x14ac:dyDescent="0.2">
      <c r="A48" s="125"/>
      <c r="B48" s="125"/>
      <c r="C48" s="125"/>
      <c r="D48" s="125"/>
      <c r="E48" s="125"/>
      <c r="F48" s="125"/>
      <c r="G48" s="125"/>
      <c r="H48" s="125"/>
      <c r="I48" s="125"/>
      <c r="J48" s="1"/>
      <c r="K48" s="1"/>
      <c r="L48" s="1"/>
      <c r="M48" s="1"/>
      <c r="N48" s="1"/>
      <c r="O48" s="1"/>
      <c r="P48" s="1"/>
    </row>
    <row r="49" spans="1:16" s="90" customFormat="1" ht="20" customHeight="1" x14ac:dyDescent="0.25">
      <c r="A49" s="103" t="s">
        <v>54</v>
      </c>
      <c r="B49" s="96"/>
      <c r="C49" s="97"/>
      <c r="D49" s="10"/>
      <c r="E49" s="120" t="s">
        <v>42</v>
      </c>
      <c r="F49" s="121"/>
      <c r="G49" s="100"/>
      <c r="H49" s="100"/>
      <c r="I49" s="100"/>
      <c r="J49" s="1"/>
      <c r="K49" s="1"/>
      <c r="L49" s="1"/>
      <c r="M49" s="1"/>
      <c r="N49" s="1"/>
      <c r="O49" s="1"/>
      <c r="P49" s="1"/>
    </row>
    <row r="50" spans="1:16" s="90" customFormat="1" ht="13" customHeight="1" x14ac:dyDescent="0.2">
      <c r="A50" s="100"/>
      <c r="B50" s="100"/>
      <c r="C50" s="100"/>
      <c r="D50" s="100"/>
      <c r="E50" s="128"/>
      <c r="F50" s="128"/>
      <c r="G50" s="100"/>
      <c r="H50" s="100"/>
      <c r="I50" s="100"/>
      <c r="J50" s="1"/>
      <c r="K50" s="1"/>
      <c r="L50" s="1"/>
      <c r="M50" s="1"/>
      <c r="N50" s="1"/>
      <c r="O50" s="1"/>
      <c r="P50" s="1"/>
    </row>
    <row r="51" spans="1:16" s="90" customFormat="1" ht="16" customHeight="1" x14ac:dyDescent="0.2">
      <c r="A51" s="170" t="s">
        <v>134</v>
      </c>
      <c r="B51" s="100"/>
      <c r="C51" s="100"/>
      <c r="D51" s="100"/>
      <c r="E51" s="251" t="s">
        <v>135</v>
      </c>
      <c r="F51" s="251"/>
      <c r="G51" s="100"/>
      <c r="H51" s="100"/>
      <c r="I51" s="100"/>
      <c r="J51" s="1"/>
      <c r="L51" s="1"/>
      <c r="M51" s="1"/>
      <c r="N51" s="1"/>
      <c r="O51" s="1"/>
      <c r="P51" s="1"/>
    </row>
    <row r="52" spans="1:16" s="90" customFormat="1" ht="16" x14ac:dyDescent="0.2">
      <c r="A52" s="170" t="s">
        <v>159</v>
      </c>
      <c r="B52" s="92"/>
      <c r="C52" s="92"/>
      <c r="D52" s="92"/>
      <c r="E52" s="251"/>
      <c r="F52" s="251"/>
      <c r="G52" s="92"/>
      <c r="H52" s="92"/>
      <c r="I52" s="92"/>
      <c r="J52" s="1"/>
      <c r="K52" s="1"/>
      <c r="L52" s="1"/>
      <c r="M52" s="1"/>
      <c r="N52" s="1"/>
      <c r="O52" s="1"/>
      <c r="P52" s="1"/>
    </row>
    <row r="53" spans="1:16" s="90" customFormat="1" ht="13" customHeight="1" x14ac:dyDescent="0.2">
      <c r="A53" s="92"/>
      <c r="B53" s="92"/>
      <c r="C53" s="92"/>
      <c r="D53" s="92"/>
      <c r="E53" s="251"/>
      <c r="F53" s="251"/>
      <c r="G53" s="92"/>
      <c r="H53" s="92"/>
      <c r="I53" s="92"/>
      <c r="J53" s="1"/>
      <c r="K53" s="1"/>
      <c r="L53" s="1"/>
      <c r="M53" s="1"/>
      <c r="N53" s="1"/>
      <c r="O53" s="1"/>
      <c r="P53" s="1"/>
    </row>
    <row r="54" spans="1:16" s="90" customFormat="1" ht="24" customHeight="1" x14ac:dyDescent="0.25">
      <c r="A54" s="148" t="s">
        <v>53</v>
      </c>
      <c r="B54" s="96"/>
      <c r="C54" s="97"/>
      <c r="D54" s="92"/>
      <c r="E54" s="251"/>
      <c r="F54" s="251"/>
      <c r="G54" s="92"/>
      <c r="H54" s="92"/>
      <c r="I54" s="92"/>
      <c r="J54" s="1"/>
      <c r="K54" s="1"/>
      <c r="L54" s="1"/>
      <c r="M54" s="1"/>
      <c r="N54" s="1"/>
      <c r="O54" s="1"/>
      <c r="P54" s="1"/>
    </row>
    <row r="55" spans="1:16" s="90" customFormat="1" ht="14" customHeight="1" x14ac:dyDescent="0.2">
      <c r="A55" s="99"/>
      <c r="B55" s="66"/>
      <c r="C55" s="1"/>
      <c r="D55" s="92"/>
      <c r="E55" s="251"/>
      <c r="F55" s="251"/>
      <c r="G55" s="92"/>
      <c r="H55" s="92"/>
      <c r="I55" s="92"/>
      <c r="J55" s="1"/>
      <c r="K55" s="1"/>
      <c r="L55" s="1"/>
      <c r="M55" s="1"/>
      <c r="N55" s="1"/>
      <c r="O55" s="1"/>
      <c r="P55" s="1"/>
    </row>
    <row r="56" spans="1:16" s="90" customFormat="1" ht="207" customHeight="1" x14ac:dyDescent="0.2">
      <c r="A56" s="250" t="s">
        <v>160</v>
      </c>
      <c r="B56" s="250"/>
      <c r="C56" s="250"/>
      <c r="D56" s="92"/>
      <c r="E56" s="251"/>
      <c r="F56" s="251"/>
      <c r="G56" s="92"/>
      <c r="H56" s="92"/>
      <c r="I56" s="92"/>
      <c r="J56" s="1"/>
      <c r="K56" s="1"/>
      <c r="L56" s="1"/>
      <c r="M56" s="1"/>
      <c r="N56" s="1"/>
      <c r="O56" s="1"/>
      <c r="P56" s="1"/>
    </row>
    <row r="57" spans="1:16" s="90" customFormat="1" ht="14" customHeight="1" x14ac:dyDescent="0.2">
      <c r="A57" s="98"/>
      <c r="B57" s="98"/>
      <c r="C57" s="98"/>
      <c r="D57" s="92"/>
      <c r="E57" s="117"/>
      <c r="F57" s="117"/>
      <c r="G57" s="92"/>
      <c r="H57" s="92"/>
      <c r="I57" s="92"/>
      <c r="J57" s="1"/>
      <c r="K57" s="1"/>
      <c r="L57" s="1"/>
      <c r="M57" s="1"/>
      <c r="N57" s="1"/>
      <c r="O57" s="1"/>
      <c r="P57" s="1"/>
    </row>
    <row r="58" spans="1:16" s="90" customFormat="1" ht="19" customHeight="1" x14ac:dyDescent="0.25">
      <c r="A58" s="103" t="s">
        <v>60</v>
      </c>
      <c r="B58" s="104"/>
      <c r="C58" s="104"/>
      <c r="D58" s="92"/>
      <c r="E58" s="126"/>
      <c r="F58" s="126"/>
      <c r="G58" s="92"/>
      <c r="H58" s="92"/>
      <c r="I58" s="92"/>
      <c r="J58" s="1"/>
      <c r="K58" s="1"/>
      <c r="L58" s="1"/>
      <c r="M58" s="1"/>
      <c r="N58" s="1"/>
      <c r="O58" s="1"/>
      <c r="P58" s="1"/>
    </row>
    <row r="59" spans="1:16" s="90" customFormat="1" ht="7" customHeight="1" x14ac:dyDescent="0.25">
      <c r="A59" s="127"/>
      <c r="B59" s="104"/>
      <c r="C59" s="104"/>
      <c r="D59" s="92"/>
      <c r="E59" s="126"/>
      <c r="F59" s="126"/>
      <c r="G59" s="92"/>
      <c r="H59" s="92"/>
      <c r="I59" s="92"/>
      <c r="J59" s="1"/>
      <c r="K59" s="1"/>
      <c r="L59" s="1"/>
      <c r="M59" s="1"/>
      <c r="N59" s="1"/>
      <c r="O59" s="1"/>
      <c r="P59" s="1"/>
    </row>
    <row r="60" spans="1:16" s="90" customFormat="1" ht="19" customHeight="1" x14ac:dyDescent="0.2">
      <c r="A60" s="177" t="s">
        <v>70</v>
      </c>
      <c r="B60" s="104"/>
      <c r="C60" s="104"/>
      <c r="D60" s="92"/>
      <c r="E60" s="126"/>
      <c r="F60" s="126"/>
      <c r="G60" s="92"/>
      <c r="H60" s="92"/>
      <c r="I60" s="92"/>
      <c r="J60" s="1"/>
      <c r="K60" s="1"/>
      <c r="L60" s="1"/>
      <c r="M60" s="1"/>
      <c r="N60" s="1"/>
      <c r="O60" s="1"/>
      <c r="P60" s="1"/>
    </row>
    <row r="61" spans="1:16" s="90" customFormat="1" ht="9" customHeight="1" x14ac:dyDescent="0.2">
      <c r="A61" s="113"/>
      <c r="B61" s="104"/>
      <c r="C61" s="104"/>
      <c r="D61" s="92"/>
      <c r="E61" s="126"/>
      <c r="F61" s="126"/>
      <c r="G61" s="92"/>
      <c r="H61" s="92"/>
      <c r="I61" s="92"/>
      <c r="J61" s="1"/>
      <c r="K61" s="1"/>
      <c r="L61" s="1"/>
      <c r="M61" s="1"/>
      <c r="N61" s="1"/>
      <c r="O61" s="1"/>
      <c r="P61" s="1"/>
    </row>
    <row r="62" spans="1:16" s="90" customFormat="1" ht="18" customHeight="1" x14ac:dyDescent="0.25">
      <c r="A62" s="62" t="s">
        <v>73</v>
      </c>
      <c r="B62" s="63"/>
      <c r="C62" s="64"/>
      <c r="D62" s="10"/>
      <c r="E62" s="127"/>
      <c r="F62" s="153"/>
      <c r="G62" s="154"/>
      <c r="H62" s="154"/>
      <c r="I62" s="154"/>
      <c r="J62" s="1"/>
      <c r="K62" s="1"/>
      <c r="L62" s="1"/>
      <c r="M62" s="1"/>
      <c r="N62" s="1"/>
      <c r="O62" s="1"/>
      <c r="P62" s="1"/>
    </row>
    <row r="63" spans="1:16" s="90" customFormat="1" ht="10" customHeight="1" x14ac:dyDescent="0.2">
      <c r="A63" s="113"/>
      <c r="B63" s="104"/>
      <c r="C63" s="104"/>
      <c r="D63" s="92"/>
      <c r="E63" s="126"/>
      <c r="F63" s="126"/>
      <c r="G63" s="92"/>
      <c r="H63" s="92"/>
      <c r="I63" s="92"/>
      <c r="J63" s="1"/>
      <c r="K63" s="1"/>
      <c r="L63" s="1"/>
      <c r="M63" s="1"/>
      <c r="N63" s="1"/>
      <c r="O63" s="1"/>
      <c r="P63" s="1"/>
    </row>
    <row r="64" spans="1:16" s="109" customFormat="1" ht="103" customHeight="1" x14ac:dyDescent="0.2">
      <c r="A64" s="257" t="s">
        <v>116</v>
      </c>
      <c r="B64" s="257"/>
      <c r="C64" s="257"/>
      <c r="D64" s="257"/>
      <c r="E64" s="257"/>
      <c r="F64" s="257"/>
      <c r="G64" s="257"/>
      <c r="H64" s="257"/>
      <c r="I64" s="257"/>
      <c r="J64" s="1"/>
      <c r="K64" s="1"/>
      <c r="L64" s="1"/>
      <c r="M64" s="1"/>
      <c r="N64" s="1"/>
      <c r="O64" s="1"/>
      <c r="P64" s="1"/>
    </row>
    <row r="65" spans="1:16" s="109" customFormat="1" ht="6" customHeight="1" x14ac:dyDescent="0.2">
      <c r="A65" s="113"/>
      <c r="B65" s="110"/>
      <c r="C65" s="110"/>
      <c r="D65" s="112"/>
      <c r="E65" s="126"/>
      <c r="F65" s="126"/>
      <c r="G65" s="112"/>
      <c r="H65" s="112"/>
      <c r="I65" s="112"/>
      <c r="J65" s="1"/>
      <c r="K65" s="1"/>
      <c r="L65" s="1"/>
      <c r="M65" s="1"/>
      <c r="N65" s="1"/>
      <c r="O65" s="1"/>
      <c r="P65" s="1"/>
    </row>
    <row r="66" spans="1:16" s="109" customFormat="1" ht="19" customHeight="1" x14ac:dyDescent="0.2">
      <c r="A66" s="158" t="s">
        <v>42</v>
      </c>
      <c r="B66" s="152"/>
      <c r="C66" s="151"/>
      <c r="D66" s="151"/>
      <c r="E66" s="95"/>
      <c r="F66" s="151"/>
      <c r="G66" s="137"/>
      <c r="H66" s="158" t="s">
        <v>63</v>
      </c>
      <c r="I66" s="97"/>
      <c r="J66" s="1"/>
      <c r="K66" s="1"/>
      <c r="M66" s="1"/>
      <c r="N66" s="1"/>
      <c r="O66" s="1"/>
      <c r="P66" s="1"/>
    </row>
    <row r="67" spans="1:16" s="109" customFormat="1" ht="5" customHeight="1" x14ac:dyDescent="0.25">
      <c r="A67" s="126"/>
      <c r="B67" s="126"/>
      <c r="C67" s="112"/>
      <c r="D67" s="112"/>
      <c r="F67" s="112"/>
      <c r="H67" s="108"/>
      <c r="I67" s="1"/>
      <c r="J67" s="1"/>
      <c r="K67" s="1"/>
      <c r="M67" s="1"/>
      <c r="N67" s="1"/>
      <c r="O67" s="1"/>
      <c r="P67" s="1"/>
    </row>
    <row r="68" spans="1:16" s="109" customFormat="1" ht="14" customHeight="1" x14ac:dyDescent="0.2">
      <c r="A68" s="254" t="s">
        <v>161</v>
      </c>
      <c r="B68" s="254"/>
      <c r="C68" s="254"/>
      <c r="D68" s="254"/>
      <c r="E68" s="254"/>
      <c r="F68" s="254"/>
      <c r="G68" s="159"/>
      <c r="H68" s="223" t="s">
        <v>68</v>
      </c>
      <c r="I68" s="1"/>
      <c r="J68" s="1"/>
      <c r="K68" s="1"/>
      <c r="M68" s="1"/>
      <c r="N68" s="1"/>
      <c r="O68" s="1"/>
      <c r="P68" s="1"/>
    </row>
    <row r="69" spans="1:16" s="109" customFormat="1" ht="14" customHeight="1" x14ac:dyDescent="0.2">
      <c r="A69" s="254"/>
      <c r="B69" s="254"/>
      <c r="C69" s="254"/>
      <c r="D69" s="254"/>
      <c r="E69" s="254"/>
      <c r="F69" s="254"/>
      <c r="G69" s="159"/>
      <c r="H69" s="223" t="s">
        <v>65</v>
      </c>
      <c r="I69" s="1"/>
      <c r="J69" s="1"/>
      <c r="K69" s="1"/>
      <c r="M69" s="1"/>
      <c r="N69" s="1"/>
      <c r="O69" s="1"/>
      <c r="P69" s="1"/>
    </row>
    <row r="70" spans="1:16" s="90" customFormat="1" ht="17" customHeight="1" x14ac:dyDescent="0.2">
      <c r="A70" s="254"/>
      <c r="B70" s="254"/>
      <c r="C70" s="254"/>
      <c r="D70" s="254"/>
      <c r="E70" s="254"/>
      <c r="F70" s="254"/>
      <c r="G70" s="159"/>
      <c r="J70" s="1"/>
      <c r="K70" s="1"/>
      <c r="L70" s="1"/>
      <c r="M70" s="1"/>
      <c r="N70" s="1"/>
      <c r="O70" s="1"/>
      <c r="P70" s="1"/>
    </row>
    <row r="71" spans="1:16" s="90" customFormat="1" ht="5" customHeight="1" x14ac:dyDescent="0.2">
      <c r="B71" s="138"/>
      <c r="C71" s="110"/>
      <c r="D71" s="126"/>
      <c r="E71" s="126"/>
      <c r="F71" s="126"/>
      <c r="G71" s="126"/>
      <c r="I71" s="92"/>
      <c r="J71" s="1"/>
      <c r="K71" s="1"/>
      <c r="L71" s="1"/>
      <c r="M71" s="1"/>
      <c r="N71" s="1"/>
      <c r="O71" s="1"/>
      <c r="P71" s="1"/>
    </row>
    <row r="72" spans="1:16" s="90" customFormat="1" ht="21" customHeight="1" x14ac:dyDescent="0.2">
      <c r="A72" s="156" t="s">
        <v>69</v>
      </c>
      <c r="B72" s="150"/>
      <c r="C72" s="95"/>
      <c r="D72" s="150"/>
      <c r="E72" s="150"/>
      <c r="F72" s="150"/>
      <c r="G72" s="151"/>
      <c r="H72" s="151"/>
      <c r="I72" s="151"/>
      <c r="J72" s="1"/>
      <c r="K72" s="1"/>
      <c r="L72" s="1"/>
      <c r="M72" s="1"/>
      <c r="N72" s="1"/>
      <c r="O72" s="1"/>
      <c r="P72" s="1"/>
    </row>
    <row r="73" spans="1:16" s="90" customFormat="1" ht="6" customHeight="1" x14ac:dyDescent="0.2">
      <c r="B73" s="149"/>
      <c r="C73" s="149"/>
      <c r="D73" s="149"/>
      <c r="E73" s="149"/>
      <c r="F73" s="149"/>
      <c r="G73" s="92"/>
      <c r="H73" s="92"/>
      <c r="I73" s="92"/>
      <c r="J73" s="1"/>
      <c r="K73" s="1"/>
      <c r="L73" s="1"/>
      <c r="M73" s="1"/>
      <c r="N73" s="1"/>
      <c r="O73" s="1"/>
      <c r="P73" s="1"/>
    </row>
    <row r="74" spans="1:16" s="90" customFormat="1" ht="80" customHeight="1" x14ac:dyDescent="0.2">
      <c r="A74" s="155" t="s">
        <v>115</v>
      </c>
      <c r="B74" s="245" t="s">
        <v>162</v>
      </c>
      <c r="C74" s="245"/>
      <c r="D74" s="245"/>
      <c r="E74" s="245"/>
      <c r="F74" s="245"/>
      <c r="G74" s="245"/>
      <c r="H74" s="245"/>
      <c r="I74" s="245"/>
      <c r="J74" s="1"/>
      <c r="K74" s="1"/>
      <c r="L74" s="1"/>
      <c r="M74" s="1"/>
      <c r="N74" s="1"/>
      <c r="O74" s="1"/>
      <c r="P74" s="1"/>
    </row>
    <row r="75" spans="1:16" s="90" customFormat="1" ht="21" customHeight="1" x14ac:dyDescent="0.2">
      <c r="A75" s="157" t="s">
        <v>75</v>
      </c>
      <c r="B75" s="150"/>
      <c r="C75" s="95"/>
      <c r="D75" s="150"/>
      <c r="E75" s="150"/>
      <c r="F75" s="150"/>
      <c r="G75" s="151"/>
      <c r="H75" s="151"/>
      <c r="I75" s="151"/>
      <c r="J75" s="1"/>
      <c r="K75" s="1"/>
      <c r="L75" s="1"/>
      <c r="M75" s="1"/>
      <c r="N75" s="1"/>
      <c r="O75" s="1"/>
      <c r="P75" s="1"/>
    </row>
    <row r="76" spans="1:16" s="90" customFormat="1" ht="6" customHeight="1" x14ac:dyDescent="0.2">
      <c r="B76" s="141"/>
      <c r="C76" s="110"/>
      <c r="D76" s="112"/>
      <c r="E76" s="126"/>
      <c r="F76" s="126"/>
      <c r="G76" s="92"/>
      <c r="H76" s="92"/>
      <c r="I76" s="92"/>
      <c r="J76" s="1"/>
      <c r="K76" s="1"/>
      <c r="L76" s="1"/>
      <c r="M76" s="1"/>
      <c r="N76" s="1"/>
      <c r="O76" s="1"/>
      <c r="P76" s="1"/>
    </row>
    <row r="77" spans="1:16" s="90" customFormat="1" ht="88" customHeight="1" x14ac:dyDescent="0.2">
      <c r="A77" s="155"/>
      <c r="B77" s="245" t="s">
        <v>184</v>
      </c>
      <c r="C77" s="245"/>
      <c r="D77" s="245"/>
      <c r="E77" s="245"/>
      <c r="F77" s="245"/>
      <c r="G77" s="245"/>
      <c r="H77" s="245"/>
      <c r="I77" s="245"/>
      <c r="J77" s="1"/>
      <c r="K77" s="1"/>
      <c r="L77" s="1"/>
      <c r="M77" s="1"/>
      <c r="N77" s="1"/>
      <c r="O77" s="1"/>
      <c r="P77" s="1"/>
    </row>
    <row r="78" spans="1:16" s="109" customFormat="1" ht="20" customHeight="1" x14ac:dyDescent="0.2">
      <c r="A78" s="157" t="s">
        <v>74</v>
      </c>
      <c r="B78" s="150"/>
      <c r="C78" s="95"/>
      <c r="D78" s="150"/>
      <c r="E78" s="150"/>
      <c r="F78" s="150"/>
      <c r="G78" s="151"/>
      <c r="H78" s="151"/>
      <c r="I78" s="151"/>
      <c r="J78" s="1"/>
      <c r="K78" s="1"/>
      <c r="L78" s="1"/>
      <c r="M78" s="1"/>
      <c r="N78" s="1"/>
      <c r="O78" s="1"/>
      <c r="P78" s="1"/>
    </row>
    <row r="79" spans="1:16" s="90" customFormat="1" ht="5" customHeight="1" x14ac:dyDescent="0.2">
      <c r="B79" s="110"/>
      <c r="C79" s="110"/>
      <c r="D79" s="112"/>
      <c r="E79" s="126"/>
      <c r="F79" s="126"/>
      <c r="G79" s="92"/>
      <c r="H79" s="92"/>
      <c r="I79" s="92"/>
      <c r="J79" s="1"/>
      <c r="K79" s="1"/>
      <c r="L79" s="1"/>
      <c r="M79" s="1"/>
      <c r="N79" s="1"/>
      <c r="O79" s="1"/>
      <c r="P79" s="1"/>
    </row>
    <row r="80" spans="1:16" s="90" customFormat="1" ht="70" customHeight="1" x14ac:dyDescent="0.2">
      <c r="A80" s="155"/>
      <c r="B80" s="245" t="s">
        <v>76</v>
      </c>
      <c r="C80" s="245"/>
      <c r="D80" s="245"/>
      <c r="E80" s="245"/>
      <c r="F80" s="245"/>
      <c r="G80" s="245"/>
      <c r="H80" s="245"/>
      <c r="I80" s="245"/>
      <c r="J80" s="1"/>
      <c r="K80" s="1"/>
      <c r="L80" s="1"/>
      <c r="M80" s="1"/>
      <c r="N80" s="1"/>
      <c r="O80" s="1"/>
      <c r="P80" s="1"/>
    </row>
    <row r="81" spans="1:16" s="90" customFormat="1" ht="20" customHeight="1" x14ac:dyDescent="0.2">
      <c r="A81" s="92"/>
      <c r="B81" s="92"/>
      <c r="C81" s="92"/>
      <c r="D81" s="92"/>
      <c r="E81" s="92"/>
      <c r="F81" s="92"/>
      <c r="G81" s="92"/>
      <c r="H81" s="92"/>
      <c r="I81" s="92"/>
      <c r="J81" s="1"/>
      <c r="K81" s="1"/>
      <c r="L81" s="1"/>
      <c r="M81" s="1"/>
      <c r="N81" s="1"/>
      <c r="O81" s="1"/>
      <c r="P81" s="1"/>
    </row>
    <row r="82" spans="1:16" ht="22" customHeight="1" x14ac:dyDescent="0.25">
      <c r="A82" s="62" t="s">
        <v>46</v>
      </c>
      <c r="B82" s="63"/>
      <c r="C82" s="64"/>
      <c r="D82" s="10"/>
      <c r="E82" s="103" t="s">
        <v>11</v>
      </c>
      <c r="F82" s="95"/>
      <c r="G82" s="137"/>
      <c r="H82" s="74"/>
      <c r="J82" s="1"/>
      <c r="K82" s="1"/>
      <c r="L82" s="1"/>
      <c r="M82" s="1"/>
      <c r="N82" s="1"/>
      <c r="O82" s="1"/>
      <c r="P82" s="1"/>
    </row>
    <row r="83" spans="1:16" ht="9" customHeight="1" x14ac:dyDescent="0.25">
      <c r="A83" s="65"/>
      <c r="B83" s="66"/>
      <c r="C83" s="1"/>
      <c r="D83" s="10"/>
      <c r="E83" s="1"/>
      <c r="F83" s="1"/>
      <c r="G83" s="1"/>
      <c r="H83" s="1"/>
      <c r="J83" s="1"/>
      <c r="K83" s="1"/>
      <c r="L83" s="1"/>
      <c r="M83" s="1"/>
      <c r="N83" s="1"/>
      <c r="O83" s="1"/>
      <c r="P83" s="1"/>
    </row>
    <row r="84" spans="1:16" ht="68" customHeight="1" x14ac:dyDescent="0.2">
      <c r="A84" s="250" t="s">
        <v>164</v>
      </c>
      <c r="B84" s="250"/>
      <c r="C84" s="250"/>
      <c r="D84" s="82"/>
      <c r="E84" s="33" t="s">
        <v>117</v>
      </c>
      <c r="F84" s="132"/>
      <c r="G84" s="132"/>
      <c r="H84" s="132"/>
      <c r="J84" s="1"/>
      <c r="K84" s="1"/>
      <c r="L84" s="1"/>
      <c r="M84" s="1"/>
      <c r="N84" s="1"/>
      <c r="O84" s="1"/>
      <c r="P84" s="1"/>
    </row>
    <row r="85" spans="1:16" s="90" customFormat="1" ht="17" customHeight="1" x14ac:dyDescent="0.25">
      <c r="A85" s="129"/>
      <c r="B85" s="130"/>
      <c r="C85" s="130"/>
      <c r="D85" s="92"/>
      <c r="E85" s="65"/>
      <c r="F85" s="10"/>
      <c r="G85" s="10"/>
      <c r="H85" s="1"/>
      <c r="I85" s="94"/>
      <c r="J85" s="1"/>
      <c r="K85" s="1"/>
      <c r="L85" s="1"/>
      <c r="M85" s="1"/>
      <c r="N85" s="1"/>
      <c r="O85" s="1"/>
      <c r="P85" s="1"/>
    </row>
    <row r="86" spans="1:16" s="90" customFormat="1" ht="16" customHeight="1" x14ac:dyDescent="0.25">
      <c r="A86" s="103" t="s">
        <v>54</v>
      </c>
      <c r="B86" s="96"/>
      <c r="C86" s="97"/>
      <c r="D86" s="10"/>
      <c r="E86" s="103" t="s">
        <v>63</v>
      </c>
      <c r="F86" s="95"/>
      <c r="G86" s="133"/>
      <c r="H86" s="133"/>
      <c r="J86" s="1"/>
      <c r="K86" s="1"/>
      <c r="L86" s="1"/>
      <c r="M86" s="1"/>
      <c r="N86" s="1"/>
      <c r="O86" s="1"/>
      <c r="P86" s="1"/>
    </row>
    <row r="87" spans="1:16" s="90" customFormat="1" ht="12" customHeight="1" x14ac:dyDescent="0.25">
      <c r="B87" s="130"/>
      <c r="C87" s="130"/>
      <c r="D87" s="92"/>
      <c r="E87" s="108"/>
      <c r="F87" s="133"/>
      <c r="G87" s="133"/>
      <c r="H87" s="133"/>
      <c r="J87" s="1"/>
      <c r="K87" s="1"/>
      <c r="L87" s="1"/>
      <c r="M87" s="1"/>
      <c r="N87" s="1"/>
      <c r="O87" s="1"/>
      <c r="P87" s="1"/>
    </row>
    <row r="88" spans="1:16" s="90" customFormat="1" ht="16" customHeight="1" x14ac:dyDescent="0.2">
      <c r="A88" s="250" t="s">
        <v>178</v>
      </c>
      <c r="B88" s="250"/>
      <c r="C88" s="250"/>
      <c r="D88" s="92"/>
      <c r="E88" s="184" t="s">
        <v>64</v>
      </c>
      <c r="F88" s="134"/>
      <c r="G88" s="134"/>
      <c r="H88" s="134"/>
      <c r="J88" s="1"/>
      <c r="K88" s="1"/>
      <c r="L88" s="1"/>
      <c r="M88" s="1"/>
      <c r="N88" s="1"/>
      <c r="O88" s="1"/>
      <c r="P88" s="1"/>
    </row>
    <row r="89" spans="1:16" ht="15" customHeight="1" x14ac:dyDescent="0.2">
      <c r="A89" s="170" t="s">
        <v>118</v>
      </c>
      <c r="B89" s="32"/>
      <c r="C89" s="22"/>
      <c r="D89" s="10"/>
      <c r="E89" s="184" t="s">
        <v>65</v>
      </c>
      <c r="F89" s="134"/>
      <c r="G89" s="134"/>
      <c r="H89" s="134"/>
      <c r="J89" s="1"/>
      <c r="K89" s="1"/>
      <c r="L89" s="1"/>
      <c r="M89" s="1"/>
      <c r="N89" s="1"/>
      <c r="O89" s="1"/>
      <c r="P89" s="1"/>
    </row>
    <row r="90" spans="1:16" s="90" customFormat="1" ht="16" customHeight="1" x14ac:dyDescent="0.2">
      <c r="A90" s="99"/>
      <c r="B90" s="66"/>
      <c r="C90" s="1"/>
      <c r="D90" s="10"/>
      <c r="F90" s="134"/>
      <c r="G90" s="134"/>
      <c r="H90" s="134"/>
      <c r="I90" s="134"/>
      <c r="J90" s="1"/>
      <c r="K90" s="1"/>
      <c r="L90" s="1"/>
      <c r="M90" s="1"/>
      <c r="N90" s="1"/>
      <c r="O90" s="1"/>
      <c r="P90" s="1"/>
    </row>
    <row r="91" spans="1:16" s="90" customFormat="1" ht="21" x14ac:dyDescent="0.25">
      <c r="A91" s="148" t="s">
        <v>53</v>
      </c>
      <c r="B91" s="96"/>
      <c r="C91" s="97"/>
      <c r="D91" s="135"/>
      <c r="E91" s="95"/>
      <c r="F91" s="136"/>
      <c r="G91" s="136"/>
      <c r="H91" s="136"/>
      <c r="I91" s="103"/>
      <c r="J91" s="1"/>
      <c r="K91" s="1"/>
      <c r="L91" s="1"/>
      <c r="M91" s="1"/>
      <c r="N91" s="1"/>
      <c r="O91" s="1"/>
      <c r="P91" s="1"/>
    </row>
    <row r="92" spans="1:16" s="90" customFormat="1" ht="7" customHeight="1" x14ac:dyDescent="0.2">
      <c r="A92" s="99"/>
      <c r="B92" s="66"/>
      <c r="C92" s="1"/>
      <c r="D92" s="10"/>
      <c r="F92" s="134"/>
      <c r="G92" s="134"/>
      <c r="H92" s="134"/>
      <c r="I92" s="134"/>
      <c r="J92" s="1"/>
      <c r="K92" s="1"/>
      <c r="L92" s="1"/>
      <c r="M92" s="1"/>
      <c r="N92" s="1"/>
      <c r="O92" s="1"/>
      <c r="P92" s="1"/>
    </row>
    <row r="93" spans="1:16" ht="274" customHeight="1" x14ac:dyDescent="0.2">
      <c r="A93" s="264" t="s">
        <v>165</v>
      </c>
      <c r="B93" s="264"/>
      <c r="C93" s="264"/>
      <c r="D93" s="264"/>
      <c r="E93" s="264"/>
      <c r="F93" s="264"/>
      <c r="G93" s="264"/>
      <c r="H93" s="264"/>
      <c r="I93" s="264"/>
      <c r="J93" s="1"/>
      <c r="K93" s="1"/>
      <c r="L93" s="1"/>
      <c r="M93" s="1"/>
      <c r="N93" s="1"/>
      <c r="O93" s="1"/>
      <c r="P93" s="1"/>
    </row>
    <row r="94" spans="1:16" ht="16.5" customHeight="1" x14ac:dyDescent="0.25">
      <c r="A94" s="1"/>
      <c r="B94" s="75"/>
      <c r="C94" s="76"/>
      <c r="D94" s="76"/>
      <c r="E94" s="10"/>
      <c r="F94" s="1"/>
      <c r="G94" s="1"/>
      <c r="H94" s="1"/>
      <c r="I94" s="1"/>
      <c r="J94" s="1"/>
      <c r="K94" s="1"/>
      <c r="L94" s="1"/>
      <c r="M94" s="1"/>
      <c r="N94" s="1"/>
      <c r="O94" s="1"/>
      <c r="P94" s="1"/>
    </row>
    <row r="95" spans="1:16" ht="18" customHeight="1" x14ac:dyDescent="0.25">
      <c r="A95" s="1"/>
      <c r="B95" s="83"/>
      <c r="C95" s="83"/>
      <c r="D95" s="83"/>
      <c r="E95" s="76"/>
      <c r="F95" s="1"/>
      <c r="G95" s="1"/>
      <c r="H95" s="1"/>
      <c r="I95" s="1"/>
      <c r="J95" s="1"/>
      <c r="K95" s="1"/>
      <c r="L95" s="1"/>
      <c r="M95" s="1"/>
      <c r="N95" s="1"/>
      <c r="O95" s="1"/>
      <c r="P95" s="1"/>
    </row>
    <row r="96" spans="1:16" ht="16.5" customHeight="1" x14ac:dyDescent="0.25">
      <c r="A96" s="139" t="s">
        <v>66</v>
      </c>
      <c r="B96" s="63"/>
      <c r="C96" s="64"/>
      <c r="D96" s="10"/>
      <c r="E96" s="103" t="s">
        <v>11</v>
      </c>
      <c r="F96" s="95"/>
      <c r="G96" s="1"/>
      <c r="H96" s="1"/>
      <c r="I96" s="1"/>
      <c r="J96" s="1"/>
      <c r="K96" s="1"/>
      <c r="L96" s="1"/>
      <c r="M96" s="1"/>
      <c r="N96" s="1"/>
      <c r="O96" s="1"/>
      <c r="P96" s="1"/>
    </row>
    <row r="97" spans="1:16" ht="15" customHeight="1" x14ac:dyDescent="0.25">
      <c r="A97" s="65"/>
      <c r="B97" s="66"/>
      <c r="C97" s="1"/>
      <c r="D97" s="10"/>
      <c r="E97" s="1"/>
      <c r="F97" s="1"/>
      <c r="G97" s="1"/>
      <c r="H97" s="1"/>
      <c r="I97" s="1"/>
      <c r="J97" s="1"/>
      <c r="K97" s="1"/>
      <c r="L97" s="1"/>
      <c r="M97" s="1"/>
      <c r="N97" s="1"/>
      <c r="O97" s="1"/>
      <c r="P97" s="1"/>
    </row>
    <row r="98" spans="1:16" ht="33" customHeight="1" x14ac:dyDescent="0.2">
      <c r="A98" s="250" t="s">
        <v>164</v>
      </c>
      <c r="B98" s="250"/>
      <c r="C98" s="250"/>
      <c r="D98" s="125"/>
      <c r="E98" s="245" t="s">
        <v>119</v>
      </c>
      <c r="F98" s="245"/>
      <c r="G98" s="1"/>
      <c r="H98" s="1"/>
      <c r="I98" s="1"/>
      <c r="J98" s="1"/>
      <c r="K98" s="1"/>
      <c r="L98" s="1"/>
      <c r="M98" s="1"/>
      <c r="N98" s="1"/>
      <c r="O98" s="1"/>
      <c r="P98" s="1"/>
    </row>
    <row r="99" spans="1:16" ht="15.75" customHeight="1" x14ac:dyDescent="0.2">
      <c r="A99" s="125"/>
      <c r="B99" s="125"/>
      <c r="C99" s="125"/>
      <c r="D99" s="125"/>
      <c r="E99" s="125"/>
      <c r="F99" s="125"/>
      <c r="G99" s="1"/>
      <c r="H99" s="1"/>
      <c r="I99" s="1"/>
      <c r="J99" s="1"/>
      <c r="K99" s="1"/>
      <c r="L99" s="1"/>
      <c r="M99" s="1"/>
      <c r="N99" s="1"/>
      <c r="O99" s="1"/>
      <c r="P99" s="1"/>
    </row>
    <row r="100" spans="1:16" ht="24.75" customHeight="1" x14ac:dyDescent="0.25">
      <c r="A100" s="103" t="s">
        <v>54</v>
      </c>
      <c r="B100" s="96"/>
      <c r="C100" s="97"/>
      <c r="D100" s="10"/>
      <c r="E100" s="103" t="s">
        <v>63</v>
      </c>
      <c r="F100" s="95"/>
      <c r="G100" s="133"/>
      <c r="H100" s="133"/>
      <c r="I100" s="1"/>
      <c r="J100" s="1"/>
      <c r="K100" s="1"/>
      <c r="L100" s="1"/>
      <c r="M100" s="1"/>
      <c r="N100" s="1"/>
      <c r="O100" s="1"/>
      <c r="P100" s="1"/>
    </row>
    <row r="101" spans="1:16" s="90" customFormat="1" ht="8" customHeight="1" x14ac:dyDescent="0.25">
      <c r="B101" s="130"/>
      <c r="C101" s="130"/>
      <c r="D101" s="10"/>
      <c r="E101" s="108"/>
      <c r="F101" s="133"/>
      <c r="G101" s="133"/>
      <c r="H101" s="133"/>
      <c r="I101" s="1"/>
      <c r="J101" s="1"/>
      <c r="K101" s="1"/>
      <c r="L101" s="1"/>
      <c r="M101" s="1"/>
      <c r="N101" s="1"/>
      <c r="O101" s="1"/>
      <c r="P101" s="1"/>
    </row>
    <row r="102" spans="1:16" s="90" customFormat="1" ht="16" x14ac:dyDescent="0.2">
      <c r="A102" s="170" t="s">
        <v>179</v>
      </c>
      <c r="B102" s="130"/>
      <c r="C102" s="130"/>
      <c r="D102" s="10"/>
      <c r="E102" s="184" t="s">
        <v>67</v>
      </c>
      <c r="F102" s="134"/>
      <c r="G102" s="134"/>
      <c r="H102" s="134"/>
      <c r="I102" s="1"/>
      <c r="J102" s="1"/>
      <c r="K102" s="1"/>
      <c r="L102" s="1"/>
      <c r="M102" s="1"/>
      <c r="N102" s="1"/>
      <c r="O102" s="1"/>
      <c r="P102" s="1"/>
    </row>
    <row r="103" spans="1:16" s="90" customFormat="1" ht="14" customHeight="1" x14ac:dyDescent="0.2">
      <c r="A103" s="170" t="s">
        <v>118</v>
      </c>
      <c r="B103" s="66"/>
      <c r="C103" s="1"/>
      <c r="D103" s="10"/>
      <c r="E103" s="184" t="s">
        <v>65</v>
      </c>
      <c r="F103" s="134"/>
      <c r="G103" s="134"/>
      <c r="H103" s="134"/>
      <c r="I103" s="1"/>
      <c r="J103" s="1"/>
      <c r="K103" s="1"/>
      <c r="L103" s="1"/>
      <c r="M103" s="1"/>
      <c r="N103" s="1"/>
      <c r="O103" s="1"/>
      <c r="P103" s="1"/>
    </row>
    <row r="104" spans="1:16" s="90" customFormat="1" ht="16" x14ac:dyDescent="0.2">
      <c r="A104" s="99"/>
      <c r="B104" s="66"/>
      <c r="C104" s="1"/>
      <c r="D104" s="10"/>
      <c r="E104" s="224" t="s">
        <v>163</v>
      </c>
      <c r="F104" s="131"/>
      <c r="G104" s="1"/>
      <c r="H104" s="1"/>
      <c r="I104" s="1"/>
      <c r="J104" s="1"/>
      <c r="K104" s="1"/>
      <c r="L104" s="1"/>
      <c r="M104" s="1"/>
      <c r="N104" s="1"/>
      <c r="O104" s="1"/>
      <c r="P104" s="1"/>
    </row>
    <row r="105" spans="1:16" s="90" customFormat="1" ht="21" x14ac:dyDescent="0.25">
      <c r="A105" s="148" t="s">
        <v>53</v>
      </c>
      <c r="B105" s="96"/>
      <c r="C105" s="97"/>
      <c r="D105" s="10"/>
      <c r="E105" s="140"/>
      <c r="F105" s="131"/>
      <c r="G105" s="1"/>
      <c r="H105" s="1"/>
      <c r="I105" s="1"/>
      <c r="J105" s="1"/>
      <c r="K105" s="1"/>
      <c r="L105" s="1"/>
      <c r="M105" s="1"/>
      <c r="N105" s="1"/>
      <c r="O105" s="1"/>
      <c r="P105" s="1"/>
    </row>
    <row r="106" spans="1:16" s="90" customFormat="1" ht="12" customHeight="1" x14ac:dyDescent="0.25">
      <c r="A106" s="99"/>
      <c r="B106" s="66"/>
      <c r="C106" s="1"/>
      <c r="D106" s="10"/>
      <c r="E106" s="140"/>
      <c r="F106" s="131"/>
      <c r="G106" s="1"/>
      <c r="H106" s="1"/>
      <c r="I106" s="1"/>
      <c r="J106" s="1"/>
      <c r="K106" s="1"/>
      <c r="L106" s="1"/>
      <c r="M106" s="1"/>
      <c r="N106" s="1"/>
      <c r="O106" s="1"/>
      <c r="P106" s="1"/>
    </row>
    <row r="107" spans="1:16" ht="293" customHeight="1" x14ac:dyDescent="0.2">
      <c r="A107" s="263" t="s">
        <v>185</v>
      </c>
      <c r="B107" s="263"/>
      <c r="C107" s="263"/>
      <c r="D107" s="263"/>
      <c r="E107" s="263"/>
      <c r="F107" s="263"/>
      <c r="G107" s="142"/>
      <c r="H107" s="142"/>
      <c r="I107" s="187" t="s">
        <v>120</v>
      </c>
      <c r="J107" s="1"/>
      <c r="K107" s="1"/>
      <c r="L107" s="1"/>
      <c r="M107" s="1"/>
      <c r="N107" s="1"/>
      <c r="O107" s="1"/>
      <c r="P107" s="1"/>
    </row>
    <row r="108" spans="1:16" ht="19.5" customHeight="1" x14ac:dyDescent="0.2">
      <c r="A108" s="91"/>
      <c r="B108" s="77"/>
      <c r="C108" s="78"/>
      <c r="D108" s="77"/>
      <c r="E108" s="83"/>
      <c r="F108" s="1"/>
      <c r="G108" s="1"/>
      <c r="H108" s="1"/>
      <c r="I108" s="1"/>
      <c r="J108" s="1"/>
      <c r="K108" s="1"/>
      <c r="L108" s="1"/>
      <c r="M108" s="1"/>
      <c r="N108" s="1"/>
      <c r="O108" s="1"/>
      <c r="P108" s="1"/>
    </row>
    <row r="109" spans="1:16" s="90" customFormat="1" ht="9" customHeight="1" x14ac:dyDescent="0.2">
      <c r="A109" s="1"/>
      <c r="B109" s="91"/>
      <c r="C109" s="91"/>
      <c r="D109" s="91"/>
      <c r="E109" s="91"/>
      <c r="F109" s="1"/>
      <c r="G109" s="1"/>
      <c r="H109" s="1"/>
      <c r="I109" s="1"/>
      <c r="J109" s="1"/>
      <c r="K109" s="1"/>
      <c r="L109" s="1"/>
      <c r="M109" s="1"/>
      <c r="N109" s="1"/>
      <c r="O109" s="1"/>
      <c r="P109" s="1"/>
    </row>
    <row r="110" spans="1:16" s="90" customFormat="1" ht="21" customHeight="1" x14ac:dyDescent="0.25">
      <c r="A110" s="62" t="s">
        <v>80</v>
      </c>
      <c r="B110" s="63"/>
      <c r="C110" s="64"/>
      <c r="D110" s="10"/>
      <c r="E110" s="103" t="s">
        <v>11</v>
      </c>
      <c r="F110" s="95"/>
      <c r="G110" s="1"/>
      <c r="H110" s="1"/>
      <c r="I110" s="1"/>
      <c r="J110" s="1"/>
      <c r="K110" s="1"/>
      <c r="L110" s="1"/>
      <c r="M110" s="1"/>
      <c r="N110" s="1"/>
      <c r="O110" s="1"/>
      <c r="P110" s="1"/>
    </row>
    <row r="111" spans="1:16" s="90" customFormat="1" ht="9" customHeight="1" x14ac:dyDescent="0.25">
      <c r="A111" s="65"/>
      <c r="B111" s="66"/>
      <c r="C111" s="1"/>
      <c r="D111" s="10"/>
      <c r="E111" s="1"/>
      <c r="F111" s="1"/>
      <c r="G111" s="1"/>
      <c r="H111" s="1"/>
      <c r="I111" s="1"/>
      <c r="J111" s="1"/>
      <c r="K111" s="1"/>
      <c r="L111" s="1"/>
      <c r="M111" s="1"/>
      <c r="N111" s="1"/>
      <c r="O111" s="1"/>
      <c r="P111" s="1"/>
    </row>
    <row r="112" spans="1:16" ht="31" customHeight="1" x14ac:dyDescent="0.2">
      <c r="A112" s="250" t="s">
        <v>164</v>
      </c>
      <c r="B112" s="250"/>
      <c r="C112" s="250"/>
      <c r="D112" s="125"/>
      <c r="E112" s="245" t="s">
        <v>119</v>
      </c>
      <c r="F112" s="245"/>
      <c r="G112" s="1"/>
      <c r="H112" s="1"/>
      <c r="I112" s="1" t="s">
        <v>77</v>
      </c>
      <c r="J112" s="1"/>
      <c r="K112" s="1"/>
      <c r="L112" s="1"/>
      <c r="M112" s="1"/>
      <c r="N112" s="1"/>
      <c r="O112" s="1"/>
      <c r="P112" s="1"/>
    </row>
    <row r="113" spans="1:16" ht="6" customHeight="1" x14ac:dyDescent="0.2">
      <c r="A113" s="125"/>
      <c r="B113" s="125"/>
      <c r="C113" s="125"/>
      <c r="D113" s="125"/>
      <c r="E113" s="125"/>
      <c r="F113" s="125"/>
      <c r="G113" s="1"/>
      <c r="H113" s="1"/>
      <c r="I113" s="1"/>
      <c r="J113" s="1"/>
      <c r="K113" s="1"/>
      <c r="L113" s="1"/>
      <c r="M113" s="1"/>
      <c r="N113" s="1"/>
      <c r="O113" s="1"/>
      <c r="P113" s="1"/>
    </row>
    <row r="114" spans="1:16" ht="19.5" customHeight="1" x14ac:dyDescent="0.25">
      <c r="A114" s="103" t="s">
        <v>54</v>
      </c>
      <c r="B114" s="96"/>
      <c r="C114" s="97"/>
      <c r="D114" s="10"/>
      <c r="E114" s="103" t="s">
        <v>63</v>
      </c>
      <c r="F114" s="95"/>
      <c r="G114" s="133"/>
      <c r="H114" s="133"/>
      <c r="I114" s="1"/>
      <c r="J114" s="1"/>
      <c r="K114" s="1"/>
      <c r="L114" s="1"/>
      <c r="M114" s="1"/>
      <c r="N114" s="1"/>
      <c r="O114" s="1"/>
      <c r="P114" s="1"/>
    </row>
    <row r="115" spans="1:16" ht="7.5" customHeight="1" x14ac:dyDescent="0.25">
      <c r="A115" s="109"/>
      <c r="B115" s="130"/>
      <c r="C115" s="130"/>
      <c r="D115" s="10"/>
      <c r="E115" s="108"/>
      <c r="F115" s="133"/>
      <c r="G115" s="133"/>
      <c r="H115" s="133"/>
      <c r="I115" s="1"/>
      <c r="J115" s="1"/>
      <c r="K115" s="1"/>
      <c r="L115" s="1"/>
      <c r="M115" s="1"/>
      <c r="N115" s="1"/>
      <c r="O115" s="1"/>
      <c r="P115" s="1"/>
    </row>
    <row r="116" spans="1:16" ht="17" customHeight="1" x14ac:dyDescent="0.2">
      <c r="A116" s="170" t="s">
        <v>180</v>
      </c>
      <c r="B116" s="176"/>
      <c r="C116" s="176"/>
      <c r="D116" s="10"/>
      <c r="E116" s="184" t="s">
        <v>78</v>
      </c>
      <c r="F116" s="134"/>
      <c r="G116" s="134"/>
      <c r="H116" s="134"/>
      <c r="I116" s="1"/>
      <c r="J116" s="1"/>
      <c r="K116" s="1"/>
      <c r="L116" s="1"/>
      <c r="M116" s="1"/>
      <c r="N116" s="1"/>
      <c r="O116" s="1"/>
      <c r="P116" s="1"/>
    </row>
    <row r="117" spans="1:16" ht="15" customHeight="1" x14ac:dyDescent="0.2">
      <c r="A117" s="170" t="s">
        <v>118</v>
      </c>
      <c r="B117" s="32"/>
      <c r="C117" s="22"/>
      <c r="D117" s="10"/>
      <c r="E117" s="185" t="s">
        <v>79</v>
      </c>
      <c r="F117" s="134"/>
      <c r="G117" s="134"/>
      <c r="H117" s="134"/>
      <c r="I117" s="1"/>
      <c r="J117" s="1"/>
      <c r="K117" s="1"/>
      <c r="L117" s="1"/>
      <c r="M117" s="1"/>
      <c r="N117" s="1"/>
      <c r="O117" s="1"/>
      <c r="P117" s="1"/>
    </row>
    <row r="118" spans="1:16" ht="16" customHeight="1" x14ac:dyDescent="0.2">
      <c r="A118" s="99"/>
      <c r="B118" s="66"/>
      <c r="C118" s="1"/>
      <c r="D118" s="10"/>
      <c r="E118" s="184" t="s">
        <v>65</v>
      </c>
      <c r="F118" s="131"/>
      <c r="G118" s="1"/>
      <c r="H118" s="1"/>
      <c r="I118" s="1"/>
      <c r="J118" s="1"/>
      <c r="K118" s="1"/>
      <c r="L118" s="1"/>
      <c r="M118" s="1"/>
      <c r="N118" s="1"/>
      <c r="O118" s="1"/>
      <c r="P118" s="1"/>
    </row>
    <row r="119" spans="1:16" s="109" customFormat="1" ht="8" customHeight="1" x14ac:dyDescent="0.2">
      <c r="A119" s="99"/>
      <c r="B119" s="66"/>
      <c r="C119" s="1"/>
      <c r="D119" s="10"/>
      <c r="E119" s="160"/>
      <c r="F119" s="131"/>
      <c r="G119" s="1"/>
      <c r="H119" s="1"/>
      <c r="I119" s="1"/>
      <c r="J119" s="1"/>
      <c r="K119" s="1"/>
      <c r="L119" s="1"/>
      <c r="M119" s="1"/>
      <c r="N119" s="1"/>
      <c r="O119" s="1"/>
      <c r="P119" s="1"/>
    </row>
    <row r="120" spans="1:16" ht="20" customHeight="1" x14ac:dyDescent="0.25">
      <c r="A120" s="148" t="s">
        <v>53</v>
      </c>
      <c r="B120" s="96"/>
      <c r="C120" s="97"/>
      <c r="D120" s="10"/>
      <c r="E120" s="140"/>
      <c r="F120" s="131"/>
      <c r="G120" s="1"/>
      <c r="H120" s="1"/>
      <c r="I120" s="1"/>
      <c r="J120" s="1"/>
      <c r="K120" s="1"/>
      <c r="L120" s="1"/>
      <c r="M120" s="1"/>
      <c r="N120" s="1"/>
      <c r="O120" s="1"/>
      <c r="P120" s="1"/>
    </row>
    <row r="121" spans="1:16" ht="8" customHeight="1" x14ac:dyDescent="0.25">
      <c r="A121" s="99"/>
      <c r="B121" s="66"/>
      <c r="C121" s="1"/>
      <c r="D121" s="10"/>
      <c r="E121" s="140"/>
      <c r="F121" s="131"/>
      <c r="G121" s="1"/>
      <c r="H121" s="1"/>
      <c r="I121" s="1"/>
      <c r="J121" s="1"/>
      <c r="K121" s="1"/>
      <c r="L121" s="1"/>
      <c r="M121" s="1"/>
      <c r="N121" s="1"/>
      <c r="O121" s="1"/>
      <c r="P121" s="1"/>
    </row>
    <row r="122" spans="1:16" ht="337" customHeight="1" x14ac:dyDescent="0.2">
      <c r="A122" s="263" t="s">
        <v>166</v>
      </c>
      <c r="B122" s="263"/>
      <c r="C122" s="263"/>
      <c r="D122" s="263"/>
      <c r="E122" s="263"/>
      <c r="F122" s="263"/>
      <c r="G122" s="142"/>
      <c r="H122" s="142"/>
      <c r="I122" s="73"/>
      <c r="J122" s="1"/>
      <c r="K122" s="1"/>
      <c r="L122" s="1"/>
      <c r="M122" s="1"/>
      <c r="N122" s="1"/>
      <c r="O122" s="1"/>
      <c r="P122" s="1"/>
    </row>
    <row r="123" spans="1:16" ht="10" customHeight="1" x14ac:dyDescent="0.2">
      <c r="A123" s="69"/>
      <c r="B123" s="1"/>
      <c r="C123" s="70"/>
      <c r="D123" s="69"/>
      <c r="E123" s="71"/>
      <c r="F123" s="1"/>
      <c r="G123" s="1"/>
      <c r="H123" s="1"/>
      <c r="I123" s="1"/>
      <c r="J123" s="1"/>
      <c r="K123" s="1"/>
      <c r="L123" s="1"/>
      <c r="M123" s="1"/>
      <c r="N123" s="1"/>
      <c r="O123" s="1"/>
      <c r="P123" s="1"/>
    </row>
    <row r="124" spans="1:16" ht="18" customHeight="1" x14ac:dyDescent="0.25">
      <c r="A124" s="102" t="s">
        <v>94</v>
      </c>
      <c r="B124" s="63"/>
      <c r="C124" s="64"/>
      <c r="D124" s="10"/>
      <c r="E124" s="103" t="s">
        <v>11</v>
      </c>
      <c r="F124" s="95"/>
      <c r="G124" s="1"/>
      <c r="H124" s="1"/>
      <c r="I124" s="1"/>
      <c r="J124" s="1"/>
      <c r="K124" s="1"/>
      <c r="L124" s="1"/>
      <c r="M124" s="1"/>
      <c r="N124" s="1"/>
      <c r="O124" s="1"/>
      <c r="P124" s="1"/>
    </row>
    <row r="125" spans="1:16" ht="10" customHeight="1" x14ac:dyDescent="0.25">
      <c r="A125" s="65"/>
      <c r="B125" s="66"/>
      <c r="C125" s="1"/>
      <c r="D125" s="10"/>
      <c r="E125" s="109"/>
      <c r="F125" s="109"/>
      <c r="G125" s="1"/>
      <c r="H125" s="1"/>
      <c r="I125" s="1"/>
      <c r="J125" s="1"/>
      <c r="K125" s="1"/>
      <c r="L125" s="1"/>
      <c r="M125" s="1"/>
      <c r="N125" s="1"/>
      <c r="O125" s="1"/>
      <c r="P125" s="1"/>
    </row>
    <row r="126" spans="1:16" ht="94" customHeight="1" x14ac:dyDescent="0.2">
      <c r="A126" s="250" t="s">
        <v>121</v>
      </c>
      <c r="B126" s="250"/>
      <c r="C126" s="250"/>
      <c r="D126" s="112"/>
      <c r="E126" s="252" t="s">
        <v>122</v>
      </c>
      <c r="F126" s="252"/>
      <c r="G126" s="1"/>
      <c r="H126" s="1"/>
      <c r="I126" s="1"/>
      <c r="J126" s="1"/>
      <c r="K126" s="1"/>
      <c r="L126" s="1"/>
      <c r="M126" s="1"/>
      <c r="N126" s="1"/>
      <c r="O126" s="1"/>
      <c r="P126" s="1"/>
    </row>
    <row r="127" spans="1:16" ht="9" customHeight="1" x14ac:dyDescent="0.25">
      <c r="A127" s="65"/>
      <c r="B127" s="66"/>
      <c r="C127" s="1"/>
      <c r="D127" s="10"/>
      <c r="E127" s="252"/>
      <c r="F127" s="252"/>
      <c r="G127" s="1"/>
      <c r="H127" s="1"/>
      <c r="I127" s="1"/>
      <c r="J127" s="1"/>
      <c r="K127" s="1"/>
      <c r="L127" s="1"/>
      <c r="M127" s="1"/>
      <c r="N127" s="1"/>
      <c r="O127" s="1"/>
      <c r="P127" s="1"/>
    </row>
    <row r="128" spans="1:16" ht="28" customHeight="1" x14ac:dyDescent="0.25">
      <c r="A128" s="103" t="s">
        <v>54</v>
      </c>
      <c r="B128" s="96"/>
      <c r="C128" s="97"/>
      <c r="D128" s="10"/>
      <c r="E128" s="120" t="s">
        <v>42</v>
      </c>
      <c r="F128" s="121"/>
      <c r="G128" s="1"/>
      <c r="H128" s="1"/>
      <c r="I128" s="1"/>
      <c r="J128" s="1"/>
      <c r="K128" s="1"/>
      <c r="L128" s="1"/>
      <c r="M128" s="1"/>
      <c r="N128" s="1"/>
      <c r="O128" s="1"/>
      <c r="P128" s="1"/>
    </row>
    <row r="129" spans="1:16" ht="8" customHeight="1" x14ac:dyDescent="0.25">
      <c r="A129" s="65"/>
      <c r="B129" s="66"/>
      <c r="C129" s="1"/>
      <c r="D129" s="10"/>
      <c r="E129" s="122"/>
      <c r="F129" s="122"/>
      <c r="G129" s="1"/>
      <c r="H129" s="1"/>
      <c r="J129" s="1"/>
      <c r="K129" s="1"/>
      <c r="L129" s="1"/>
      <c r="M129" s="1"/>
      <c r="N129" s="1"/>
      <c r="O129" s="1"/>
      <c r="P129" s="1"/>
    </row>
    <row r="130" spans="1:16" ht="26" customHeight="1" x14ac:dyDescent="0.2">
      <c r="A130" s="253" t="s">
        <v>167</v>
      </c>
      <c r="B130" s="253"/>
      <c r="C130" s="253"/>
      <c r="D130" s="10"/>
      <c r="E130" s="251" t="s">
        <v>136</v>
      </c>
      <c r="F130" s="251"/>
      <c r="G130" s="1"/>
      <c r="H130" s="1"/>
      <c r="J130" s="1"/>
      <c r="K130" s="1"/>
      <c r="L130" s="1"/>
      <c r="M130" s="1"/>
      <c r="N130" s="1"/>
      <c r="O130" s="1"/>
      <c r="P130" s="1"/>
    </row>
    <row r="131" spans="1:16" ht="12" customHeight="1" x14ac:dyDescent="0.2">
      <c r="A131" s="99"/>
      <c r="B131" s="66"/>
      <c r="C131" s="1"/>
      <c r="D131" s="10"/>
      <c r="E131" s="251"/>
      <c r="F131" s="251"/>
      <c r="G131" s="1"/>
      <c r="H131" s="1"/>
      <c r="I131" s="1"/>
      <c r="J131" s="1"/>
      <c r="K131" s="1"/>
      <c r="L131" s="1"/>
      <c r="M131" s="1"/>
      <c r="N131" s="1"/>
      <c r="O131" s="1"/>
      <c r="P131" s="1"/>
    </row>
    <row r="132" spans="1:16" ht="15.75" customHeight="1" x14ac:dyDescent="0.25">
      <c r="A132" s="148" t="s">
        <v>53</v>
      </c>
      <c r="B132" s="96"/>
      <c r="C132" s="97"/>
      <c r="D132" s="10"/>
      <c r="E132" s="251"/>
      <c r="F132" s="251"/>
      <c r="G132" s="1"/>
      <c r="H132" s="1"/>
      <c r="I132" s="1"/>
      <c r="J132" s="1"/>
      <c r="K132" s="1"/>
      <c r="L132" s="1"/>
      <c r="M132" s="1"/>
      <c r="N132" s="1"/>
      <c r="O132" s="1"/>
      <c r="P132" s="1"/>
    </row>
    <row r="133" spans="1:16" ht="6" customHeight="1" x14ac:dyDescent="0.2">
      <c r="A133" s="99"/>
      <c r="B133" s="66"/>
      <c r="C133" s="1"/>
      <c r="D133" s="10"/>
      <c r="E133" s="251"/>
      <c r="F133" s="251"/>
      <c r="G133" s="1"/>
      <c r="H133" s="1"/>
      <c r="I133" s="1"/>
      <c r="J133" s="1"/>
      <c r="K133" s="1"/>
      <c r="L133" s="1"/>
      <c r="M133" s="1"/>
      <c r="N133" s="1"/>
      <c r="O133" s="1"/>
      <c r="P133" s="1"/>
    </row>
    <row r="134" spans="1:16" ht="233" customHeight="1" x14ac:dyDescent="0.2">
      <c r="A134" s="250" t="s">
        <v>124</v>
      </c>
      <c r="B134" s="250"/>
      <c r="C134" s="250"/>
      <c r="D134" s="10"/>
      <c r="E134" s="251"/>
      <c r="F134" s="251"/>
      <c r="G134" s="1"/>
      <c r="H134" s="1"/>
      <c r="I134" s="1"/>
      <c r="J134" s="1"/>
      <c r="K134" s="1"/>
      <c r="L134" s="1"/>
      <c r="M134" s="1"/>
      <c r="N134" s="1"/>
      <c r="O134" s="1"/>
      <c r="P134" s="1"/>
    </row>
    <row r="135" spans="1:16" ht="10" customHeight="1" x14ac:dyDescent="0.2">
      <c r="A135" s="114"/>
      <c r="B135" s="115"/>
      <c r="C135" s="115"/>
      <c r="D135" s="116"/>
      <c r="E135" s="117"/>
      <c r="F135" s="117"/>
      <c r="G135" s="1"/>
      <c r="H135" s="1"/>
      <c r="I135" s="1"/>
      <c r="J135" s="1"/>
      <c r="K135" s="1"/>
      <c r="L135" s="1"/>
      <c r="M135" s="1"/>
      <c r="N135" s="1"/>
      <c r="O135" s="1"/>
      <c r="P135" s="1"/>
    </row>
    <row r="136" spans="1:16" ht="25" customHeight="1" x14ac:dyDescent="0.25">
      <c r="A136" s="103" t="s">
        <v>60</v>
      </c>
      <c r="B136" s="9"/>
      <c r="C136" s="103" t="s">
        <v>81</v>
      </c>
      <c r="D136" s="10"/>
      <c r="E136" s="258"/>
      <c r="F136" s="258"/>
      <c r="G136" s="1"/>
      <c r="H136" s="1"/>
      <c r="I136" s="1"/>
      <c r="J136" s="1"/>
      <c r="K136" s="1"/>
      <c r="L136" s="1"/>
      <c r="M136" s="1"/>
      <c r="N136" s="1"/>
      <c r="O136" s="1"/>
      <c r="P136" s="1"/>
    </row>
    <row r="137" spans="1:16" ht="20" customHeight="1" x14ac:dyDescent="0.2">
      <c r="A137" s="177" t="s">
        <v>83</v>
      </c>
      <c r="B137" s="9"/>
      <c r="C137" s="188" t="s">
        <v>82</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9"/>
      <c r="B139" s="1"/>
      <c r="C139" s="70"/>
      <c r="D139" s="69"/>
      <c r="E139" s="71"/>
      <c r="F139" s="1"/>
      <c r="G139" s="1"/>
      <c r="H139" s="1"/>
      <c r="I139" s="1"/>
      <c r="J139" s="1"/>
      <c r="K139" s="1"/>
      <c r="L139" s="1"/>
      <c r="M139" s="1"/>
      <c r="N139" s="1"/>
      <c r="O139" s="1"/>
      <c r="P139" s="1"/>
    </row>
    <row r="140" spans="1:16" ht="17" customHeight="1" x14ac:dyDescent="0.25">
      <c r="A140" s="102" t="s">
        <v>86</v>
      </c>
      <c r="B140" s="63"/>
      <c r="C140" s="64"/>
      <c r="D140" s="10"/>
      <c r="E140" s="103" t="s">
        <v>11</v>
      </c>
      <c r="F140" s="95"/>
      <c r="G140" s="1"/>
      <c r="H140" s="1"/>
      <c r="I140" s="1"/>
      <c r="J140" s="1"/>
      <c r="K140" s="1"/>
      <c r="L140" s="1"/>
      <c r="M140" s="1"/>
      <c r="N140" s="1"/>
      <c r="O140" s="1"/>
      <c r="P140" s="1"/>
    </row>
    <row r="141" spans="1:16" ht="11" customHeight="1" x14ac:dyDescent="0.25">
      <c r="A141" s="65"/>
      <c r="B141" s="66"/>
      <c r="C141" s="1"/>
      <c r="D141" s="10"/>
      <c r="E141" s="109"/>
      <c r="F141" s="109"/>
      <c r="G141" s="1"/>
      <c r="H141" s="1"/>
      <c r="I141" s="1"/>
      <c r="J141" s="1"/>
      <c r="K141" s="1"/>
      <c r="L141" s="1"/>
      <c r="M141" s="1"/>
      <c r="N141" s="1"/>
      <c r="O141" s="1"/>
      <c r="P141" s="1"/>
    </row>
    <row r="142" spans="1:16" ht="107" customHeight="1" x14ac:dyDescent="0.2">
      <c r="A142" s="231" t="s">
        <v>90</v>
      </c>
      <c r="B142" s="265"/>
      <c r="C142" s="265"/>
      <c r="D142" s="112"/>
      <c r="E142" s="246" t="s">
        <v>87</v>
      </c>
      <c r="F142" s="246"/>
      <c r="G142" s="1"/>
      <c r="H142" s="1"/>
      <c r="I142" s="1"/>
      <c r="J142" s="1"/>
      <c r="K142" s="1"/>
      <c r="L142" s="1"/>
      <c r="M142" s="1"/>
      <c r="N142" s="1"/>
      <c r="O142" s="1"/>
      <c r="P142" s="1"/>
    </row>
    <row r="143" spans="1:16" ht="10" customHeight="1" x14ac:dyDescent="0.25">
      <c r="A143" s="65"/>
      <c r="B143" s="66"/>
      <c r="C143" s="1"/>
      <c r="D143" s="10"/>
      <c r="E143" s="246"/>
      <c r="F143" s="246"/>
      <c r="G143" s="1"/>
      <c r="H143" s="1"/>
      <c r="I143" s="1"/>
      <c r="J143" s="1"/>
      <c r="K143" s="1"/>
      <c r="L143" s="1"/>
      <c r="M143" s="1"/>
      <c r="N143" s="1"/>
      <c r="O143" s="1"/>
      <c r="P143" s="1"/>
    </row>
    <row r="144" spans="1:16" ht="15.75" customHeight="1" x14ac:dyDescent="0.25">
      <c r="A144" s="103" t="s">
        <v>54</v>
      </c>
      <c r="B144" s="96"/>
      <c r="C144" s="97"/>
      <c r="D144" s="10"/>
      <c r="E144" s="120" t="s">
        <v>42</v>
      </c>
      <c r="F144" s="121"/>
      <c r="G144" s="1"/>
      <c r="H144" s="1"/>
      <c r="I144" s="1"/>
      <c r="J144" s="1"/>
      <c r="K144" s="1"/>
      <c r="L144" s="1"/>
      <c r="M144" s="1"/>
      <c r="N144" s="1"/>
      <c r="O144" s="1"/>
      <c r="P144" s="1"/>
    </row>
    <row r="145" spans="1:16" ht="7" customHeight="1" x14ac:dyDescent="0.25">
      <c r="A145" s="65"/>
      <c r="B145" s="66"/>
      <c r="C145" s="1"/>
      <c r="D145" s="10"/>
      <c r="E145" s="122"/>
      <c r="F145" s="122"/>
      <c r="G145" s="1"/>
      <c r="H145" s="1"/>
      <c r="I145" s="109"/>
      <c r="J145" s="1"/>
      <c r="K145" s="1"/>
      <c r="L145" s="1"/>
      <c r="M145" s="1"/>
      <c r="N145" s="1"/>
      <c r="O145" s="1"/>
      <c r="P145" s="1"/>
    </row>
    <row r="146" spans="1:16" ht="15.75" customHeight="1" x14ac:dyDescent="0.2">
      <c r="A146" s="247" t="s">
        <v>168</v>
      </c>
      <c r="B146" s="247"/>
      <c r="C146" s="247"/>
      <c r="D146" s="10"/>
      <c r="E146" s="248" t="s">
        <v>137</v>
      </c>
      <c r="F146" s="266"/>
      <c r="G146" s="1"/>
      <c r="H146" s="1"/>
      <c r="I146" s="1"/>
      <c r="J146" s="1"/>
      <c r="K146" s="1"/>
      <c r="L146" s="1"/>
      <c r="M146" s="1"/>
      <c r="N146" s="1"/>
      <c r="O146" s="1"/>
      <c r="P146" s="1"/>
    </row>
    <row r="147" spans="1:16" s="109" customFormat="1" ht="15.75" customHeight="1" x14ac:dyDescent="0.2">
      <c r="A147" s="247" t="s">
        <v>169</v>
      </c>
      <c r="B147" s="247"/>
      <c r="C147" s="247"/>
      <c r="D147" s="10"/>
      <c r="E147" s="248"/>
      <c r="F147" s="266"/>
      <c r="G147" s="1"/>
      <c r="H147" s="1"/>
      <c r="I147" s="1"/>
      <c r="J147" s="1"/>
      <c r="K147" s="1"/>
      <c r="L147" s="1"/>
      <c r="M147" s="1"/>
      <c r="N147" s="1"/>
      <c r="O147" s="1"/>
      <c r="P147" s="1"/>
    </row>
    <row r="148" spans="1:16" ht="15.75" customHeight="1" x14ac:dyDescent="0.2">
      <c r="A148" s="99"/>
      <c r="B148" s="66"/>
      <c r="C148" s="1"/>
      <c r="D148" s="10"/>
      <c r="E148" s="266"/>
      <c r="F148" s="266"/>
      <c r="G148" s="1"/>
      <c r="H148" s="1"/>
      <c r="I148" s="1"/>
      <c r="J148" s="1"/>
      <c r="K148" s="1"/>
      <c r="L148" s="1"/>
      <c r="M148" s="1"/>
      <c r="N148" s="1"/>
      <c r="O148" s="1"/>
      <c r="P148" s="1"/>
    </row>
    <row r="149" spans="1:16" ht="15.75" customHeight="1" x14ac:dyDescent="0.25">
      <c r="A149" s="148" t="s">
        <v>53</v>
      </c>
      <c r="B149" s="96"/>
      <c r="C149" s="97"/>
      <c r="D149" s="10"/>
      <c r="E149" s="266"/>
      <c r="F149" s="266"/>
      <c r="G149" s="1"/>
      <c r="H149" s="1"/>
      <c r="I149" s="1"/>
      <c r="J149" s="1"/>
      <c r="K149" s="1"/>
      <c r="L149" s="1"/>
      <c r="M149" s="1"/>
      <c r="N149" s="1"/>
      <c r="O149" s="1"/>
      <c r="P149" s="1"/>
    </row>
    <row r="150" spans="1:16" ht="9" customHeight="1" x14ac:dyDescent="0.2">
      <c r="A150" s="99"/>
      <c r="B150" s="66"/>
      <c r="C150" s="1"/>
      <c r="D150" s="10"/>
      <c r="E150" s="266"/>
      <c r="F150" s="266"/>
      <c r="G150" s="1"/>
      <c r="H150" s="1"/>
      <c r="I150" s="1"/>
      <c r="J150" s="1"/>
      <c r="K150" s="1"/>
      <c r="L150" s="1"/>
      <c r="M150" s="1"/>
      <c r="N150" s="1"/>
      <c r="O150" s="1"/>
      <c r="P150" s="1"/>
    </row>
    <row r="151" spans="1:16" ht="232" customHeight="1" x14ac:dyDescent="0.2">
      <c r="A151" s="231" t="s">
        <v>170</v>
      </c>
      <c r="B151" s="267"/>
      <c r="C151" s="267"/>
      <c r="D151" s="10"/>
      <c r="E151" s="266"/>
      <c r="F151" s="266"/>
      <c r="G151" s="1"/>
      <c r="H151" s="1"/>
      <c r="I151" s="1"/>
      <c r="J151" s="1"/>
      <c r="K151" s="1"/>
      <c r="L151" s="1"/>
      <c r="M151" s="1"/>
      <c r="N151" s="1"/>
      <c r="O151" s="1"/>
      <c r="P151" s="1"/>
    </row>
    <row r="152" spans="1:16" ht="15.75" customHeight="1" x14ac:dyDescent="0.2">
      <c r="A152" s="114"/>
      <c r="B152" s="115"/>
      <c r="C152" s="115"/>
      <c r="D152" s="116"/>
      <c r="E152" s="117"/>
      <c r="F152" s="117"/>
      <c r="G152" s="1"/>
      <c r="H152" s="1"/>
      <c r="I152" s="1"/>
      <c r="J152" s="1"/>
      <c r="K152" s="1"/>
      <c r="L152" s="1"/>
      <c r="M152" s="1"/>
      <c r="N152" s="1"/>
      <c r="O152" s="1"/>
      <c r="P152" s="1"/>
    </row>
    <row r="153" spans="1:16" ht="15.75" customHeight="1" x14ac:dyDescent="0.25">
      <c r="A153" s="103" t="s">
        <v>60</v>
      </c>
      <c r="B153" s="9"/>
      <c r="C153" s="103" t="s">
        <v>81</v>
      </c>
      <c r="D153" s="10"/>
      <c r="E153" s="258"/>
      <c r="F153" s="258"/>
      <c r="G153" s="1"/>
      <c r="H153" s="1"/>
      <c r="I153" s="1"/>
      <c r="J153" s="1"/>
      <c r="K153" s="1"/>
      <c r="L153" s="1"/>
      <c r="M153" s="1"/>
      <c r="N153" s="1"/>
      <c r="O153" s="1"/>
      <c r="P153" s="1"/>
    </row>
    <row r="154" spans="1:16" ht="16" customHeight="1" x14ac:dyDescent="0.2">
      <c r="A154" s="178" t="s">
        <v>89</v>
      </c>
      <c r="B154" s="9"/>
      <c r="C154" s="178" t="s">
        <v>88</v>
      </c>
      <c r="D154" s="10"/>
      <c r="E154" s="10"/>
      <c r="F154" s="1"/>
      <c r="G154" s="1"/>
      <c r="H154" s="1"/>
      <c r="I154" s="1"/>
      <c r="J154" s="1"/>
      <c r="K154" s="1"/>
      <c r="L154" s="1"/>
      <c r="M154" s="1"/>
      <c r="N154" s="1"/>
      <c r="O154" s="1"/>
      <c r="P154" s="1"/>
    </row>
    <row r="155" spans="1:16" ht="6" customHeight="1" x14ac:dyDescent="0.2">
      <c r="A155" s="109"/>
      <c r="B155" s="109"/>
      <c r="C155" s="109"/>
      <c r="D155" s="10"/>
      <c r="E155" s="10"/>
      <c r="F155" s="1"/>
      <c r="G155" s="1"/>
      <c r="H155" s="1"/>
      <c r="I155" s="1"/>
      <c r="J155" s="1"/>
      <c r="K155" s="1"/>
      <c r="L155" s="1"/>
      <c r="M155" s="1"/>
      <c r="N155" s="1"/>
      <c r="O155" s="1"/>
      <c r="P155" s="1"/>
    </row>
    <row r="156" spans="1:16" ht="11" customHeight="1" x14ac:dyDescent="0.2">
      <c r="A156" s="69"/>
      <c r="B156" s="1"/>
      <c r="C156" s="70"/>
      <c r="D156" s="69"/>
      <c r="E156" s="71"/>
      <c r="F156" s="1"/>
      <c r="G156" s="1"/>
      <c r="H156" s="1"/>
      <c r="I156" s="1"/>
      <c r="J156" s="1"/>
      <c r="K156" s="1"/>
      <c r="L156" s="1"/>
      <c r="M156" s="1"/>
      <c r="N156" s="1"/>
      <c r="O156" s="1"/>
      <c r="P156" s="1"/>
    </row>
    <row r="157" spans="1:16" ht="15.75" customHeight="1" x14ac:dyDescent="0.25">
      <c r="A157" s="102" t="s">
        <v>95</v>
      </c>
      <c r="B157" s="63"/>
      <c r="C157" s="64"/>
      <c r="D157" s="10"/>
      <c r="E157" s="103" t="s">
        <v>11</v>
      </c>
      <c r="F157" s="95"/>
      <c r="G157" s="1"/>
      <c r="H157" s="1"/>
      <c r="I157" s="1"/>
      <c r="J157" s="1"/>
      <c r="K157" s="1"/>
      <c r="L157" s="165"/>
      <c r="M157" s="1"/>
      <c r="N157" s="1"/>
      <c r="O157" s="1"/>
      <c r="P157" s="1"/>
    </row>
    <row r="158" spans="1:16" ht="6" customHeight="1" x14ac:dyDescent="0.25">
      <c r="A158" s="65"/>
      <c r="B158" s="66"/>
      <c r="C158" s="1"/>
      <c r="D158" s="10"/>
      <c r="E158" s="144"/>
      <c r="F158" s="144"/>
      <c r="G158" s="1"/>
      <c r="H158" s="1"/>
      <c r="I158" s="1"/>
      <c r="J158" s="1"/>
      <c r="K158" s="1"/>
      <c r="L158" s="1"/>
      <c r="M158" s="1"/>
      <c r="N158" s="1"/>
      <c r="O158" s="1"/>
      <c r="P158" s="1"/>
    </row>
    <row r="159" spans="1:16" ht="77" customHeight="1" x14ac:dyDescent="0.2">
      <c r="A159" s="250" t="s">
        <v>98</v>
      </c>
      <c r="B159" s="250"/>
      <c r="C159" s="250"/>
      <c r="D159" s="146"/>
      <c r="E159" s="252" t="s">
        <v>171</v>
      </c>
      <c r="F159" s="252"/>
      <c r="G159" s="1"/>
      <c r="H159" s="1"/>
      <c r="I159" s="1"/>
      <c r="J159" s="1"/>
      <c r="K159" s="1"/>
      <c r="L159" s="1"/>
      <c r="M159" s="1"/>
      <c r="N159" s="1"/>
      <c r="O159" s="1"/>
      <c r="P159" s="1"/>
    </row>
    <row r="160" spans="1:16" ht="22" customHeight="1" x14ac:dyDescent="0.25">
      <c r="A160" s="103" t="s">
        <v>54</v>
      </c>
      <c r="B160" s="96"/>
      <c r="C160" s="97"/>
      <c r="D160" s="10"/>
      <c r="E160" s="120" t="s">
        <v>42</v>
      </c>
      <c r="F160" s="121"/>
      <c r="G160" s="1"/>
      <c r="H160" s="1"/>
      <c r="I160" s="1"/>
      <c r="J160" s="1"/>
      <c r="K160" s="1"/>
      <c r="L160" s="1"/>
      <c r="M160" s="1"/>
      <c r="N160" s="1"/>
      <c r="O160" s="1"/>
      <c r="P160" s="1"/>
    </row>
    <row r="161" spans="1:16" ht="5" customHeight="1" x14ac:dyDescent="0.25">
      <c r="A161" s="65"/>
      <c r="B161" s="66"/>
      <c r="C161" s="1"/>
      <c r="D161" s="10"/>
      <c r="E161" s="122"/>
      <c r="F161" s="122"/>
      <c r="G161" s="1"/>
      <c r="H161" s="1"/>
      <c r="I161" s="144"/>
      <c r="J161" s="1"/>
      <c r="K161" s="1"/>
      <c r="L161" s="1"/>
      <c r="M161" s="1"/>
      <c r="N161" s="1"/>
      <c r="O161" s="1"/>
      <c r="P161" s="1"/>
    </row>
    <row r="162" spans="1:16" ht="17" customHeight="1" x14ac:dyDescent="0.2">
      <c r="A162" s="253" t="s">
        <v>181</v>
      </c>
      <c r="B162" s="253"/>
      <c r="C162" s="253"/>
      <c r="D162" s="10"/>
      <c r="E162" s="251" t="s">
        <v>173</v>
      </c>
      <c r="F162" s="251"/>
      <c r="G162" s="1"/>
      <c r="H162" s="1"/>
      <c r="I162" s="1"/>
      <c r="J162" s="1"/>
      <c r="K162" s="1"/>
      <c r="L162" s="1"/>
      <c r="M162" s="1"/>
      <c r="N162" s="1"/>
      <c r="O162" s="1"/>
      <c r="P162" s="1"/>
    </row>
    <row r="163" spans="1:16" ht="16" customHeight="1" x14ac:dyDescent="0.2">
      <c r="A163" s="253" t="s">
        <v>96</v>
      </c>
      <c r="B163" s="253"/>
      <c r="C163" s="253"/>
      <c r="D163" s="10"/>
      <c r="E163" s="251"/>
      <c r="F163" s="251"/>
      <c r="G163" s="1"/>
      <c r="H163" s="1"/>
      <c r="I163" s="1"/>
      <c r="J163" s="1"/>
      <c r="K163" s="1"/>
      <c r="L163" s="1"/>
      <c r="M163" s="1"/>
      <c r="N163" s="1"/>
      <c r="O163" s="1"/>
      <c r="P163" s="1"/>
    </row>
    <row r="164" spans="1:16" ht="9" customHeight="1" x14ac:dyDescent="0.2">
      <c r="A164" s="99"/>
      <c r="B164" s="66"/>
      <c r="C164" s="1"/>
      <c r="D164" s="10"/>
      <c r="E164" s="251"/>
      <c r="F164" s="251"/>
      <c r="G164" s="1"/>
      <c r="H164" s="1"/>
      <c r="I164" s="1"/>
      <c r="J164" s="1"/>
      <c r="K164" s="1"/>
      <c r="L164" s="1"/>
      <c r="M164" s="1"/>
      <c r="N164" s="1"/>
      <c r="O164" s="1"/>
      <c r="P164" s="1"/>
    </row>
    <row r="165" spans="1:16" ht="15.75" customHeight="1" x14ac:dyDescent="0.25">
      <c r="A165" s="148" t="s">
        <v>53</v>
      </c>
      <c r="B165" s="96"/>
      <c r="C165" s="97"/>
      <c r="D165" s="10"/>
      <c r="E165" s="251"/>
      <c r="F165" s="251"/>
      <c r="G165" s="1"/>
      <c r="H165" s="1"/>
      <c r="I165" s="1"/>
      <c r="J165" s="1"/>
      <c r="K165" s="1"/>
      <c r="L165" s="1"/>
      <c r="M165" s="1"/>
      <c r="N165" s="1"/>
      <c r="O165" s="1"/>
      <c r="P165" s="1"/>
    </row>
    <row r="166" spans="1:16" ht="6" customHeight="1" x14ac:dyDescent="0.2">
      <c r="A166" s="99"/>
      <c r="B166" s="66"/>
      <c r="C166" s="1"/>
      <c r="D166" s="10"/>
      <c r="E166" s="251"/>
      <c r="F166" s="251"/>
      <c r="G166" s="1"/>
      <c r="H166" s="1"/>
      <c r="I166" s="1"/>
      <c r="J166" s="1"/>
      <c r="K166" s="1"/>
      <c r="L166" s="1"/>
      <c r="M166" s="1"/>
      <c r="N166" s="1"/>
      <c r="O166" s="1"/>
      <c r="P166" s="1"/>
    </row>
    <row r="167" spans="1:16" ht="284" customHeight="1" x14ac:dyDescent="0.2">
      <c r="A167" s="250" t="s">
        <v>172</v>
      </c>
      <c r="B167" s="250"/>
      <c r="C167" s="250"/>
      <c r="D167" s="10"/>
      <c r="E167" s="251"/>
      <c r="F167" s="251"/>
      <c r="G167" s="1"/>
      <c r="H167" s="1"/>
      <c r="I167" s="1"/>
      <c r="J167" s="1"/>
      <c r="K167" s="1"/>
      <c r="L167" s="1"/>
      <c r="M167" s="1"/>
      <c r="N167" s="1"/>
      <c r="O167" s="1"/>
      <c r="P167" s="1"/>
    </row>
    <row r="168" spans="1:16" ht="8" customHeight="1" x14ac:dyDescent="0.2">
      <c r="A168" s="114"/>
      <c r="B168" s="115"/>
      <c r="C168" s="115"/>
      <c r="D168" s="116"/>
      <c r="E168" s="251"/>
      <c r="F168" s="251"/>
      <c r="G168" s="1"/>
      <c r="H168" s="1"/>
      <c r="I168" s="1"/>
      <c r="J168" s="1"/>
      <c r="K168" s="1"/>
      <c r="L168" s="1"/>
      <c r="M168" s="1"/>
      <c r="N168" s="1"/>
      <c r="O168" s="1"/>
      <c r="P168" s="1"/>
    </row>
    <row r="169" spans="1:16" ht="15.75" customHeight="1" x14ac:dyDescent="0.2">
      <c r="A169" s="158" t="s">
        <v>60</v>
      </c>
      <c r="B169" s="189"/>
      <c r="C169" s="158" t="s">
        <v>81</v>
      </c>
      <c r="D169" s="10"/>
      <c r="E169" s="251"/>
      <c r="F169" s="251"/>
      <c r="G169" s="1"/>
      <c r="H169" s="1"/>
      <c r="I169" s="1"/>
      <c r="J169" s="1"/>
      <c r="K169" s="1"/>
      <c r="L169" s="1"/>
      <c r="M169" s="1"/>
      <c r="N169" s="1"/>
      <c r="O169" s="1"/>
      <c r="P169" s="1"/>
    </row>
    <row r="170" spans="1:16" ht="14" customHeight="1" x14ac:dyDescent="0.2">
      <c r="A170" s="178" t="s">
        <v>123</v>
      </c>
      <c r="B170" s="9"/>
      <c r="C170" s="177" t="s">
        <v>91</v>
      </c>
      <c r="D170" s="69"/>
      <c r="E170" s="251"/>
      <c r="F170" s="251"/>
      <c r="G170" s="1"/>
      <c r="H170" s="1"/>
      <c r="I170" s="1"/>
      <c r="J170" s="1"/>
      <c r="K170" s="1"/>
      <c r="L170" s="1"/>
      <c r="M170" s="1"/>
      <c r="N170" s="1"/>
      <c r="O170" s="1"/>
      <c r="P170" s="1"/>
    </row>
    <row r="171" spans="1:16" ht="12" customHeight="1" x14ac:dyDescent="0.2">
      <c r="A171" s="186"/>
      <c r="B171" s="179"/>
      <c r="C171" s="177" t="s">
        <v>97</v>
      </c>
      <c r="D171" s="69"/>
      <c r="E171" s="69"/>
      <c r="F171" s="1"/>
      <c r="G171" s="1"/>
      <c r="H171" s="1"/>
      <c r="I171" s="1"/>
      <c r="J171" s="1"/>
      <c r="K171" s="1"/>
      <c r="L171" s="1"/>
      <c r="M171" s="1"/>
      <c r="N171" s="1"/>
      <c r="O171" s="1"/>
      <c r="P171" s="1"/>
    </row>
    <row r="172" spans="1:16" ht="12" customHeight="1" x14ac:dyDescent="0.2">
      <c r="A172" s="69"/>
      <c r="B172" s="1"/>
      <c r="C172" s="70"/>
      <c r="D172" s="69"/>
      <c r="E172" s="71"/>
      <c r="F172" s="1"/>
      <c r="G172" s="1"/>
      <c r="H172" s="1"/>
      <c r="I172" s="1"/>
      <c r="J172" s="1"/>
      <c r="K172" s="1"/>
      <c r="L172" s="1"/>
      <c r="M172" s="1"/>
      <c r="N172" s="1"/>
      <c r="O172" s="1"/>
      <c r="P172" s="1"/>
    </row>
    <row r="173" spans="1:16" ht="15.75" customHeight="1" x14ac:dyDescent="0.25">
      <c r="A173" s="102" t="s">
        <v>99</v>
      </c>
      <c r="B173" s="63"/>
      <c r="C173" s="64"/>
      <c r="D173" s="10"/>
      <c r="E173" s="103" t="s">
        <v>11</v>
      </c>
      <c r="F173" s="95"/>
      <c r="G173" s="1"/>
      <c r="H173" s="1"/>
      <c r="I173" s="1"/>
      <c r="J173" s="1"/>
      <c r="K173" s="1"/>
      <c r="L173" s="1"/>
      <c r="M173" s="1"/>
      <c r="N173" s="1"/>
      <c r="O173" s="1"/>
      <c r="P173" s="1"/>
    </row>
    <row r="174" spans="1:16" ht="15.75" customHeight="1" x14ac:dyDescent="0.25">
      <c r="A174" s="65"/>
      <c r="B174" s="66"/>
      <c r="C174" s="1"/>
      <c r="D174" s="10"/>
      <c r="E174" s="144"/>
      <c r="F174" s="144"/>
      <c r="G174" s="1"/>
      <c r="H174" s="1"/>
      <c r="I174" s="1"/>
      <c r="J174" s="1"/>
      <c r="K174" s="1"/>
      <c r="L174" s="1"/>
      <c r="M174" s="1"/>
      <c r="N174" s="1"/>
      <c r="O174" s="1"/>
      <c r="P174" s="1"/>
    </row>
    <row r="175" spans="1:16" ht="30" customHeight="1" x14ac:dyDescent="0.2">
      <c r="A175" s="250" t="s">
        <v>125</v>
      </c>
      <c r="B175" s="250"/>
      <c r="C175" s="250"/>
      <c r="D175" s="146"/>
      <c r="E175" s="252" t="s">
        <v>126</v>
      </c>
      <c r="F175" s="252"/>
      <c r="G175" s="1"/>
      <c r="H175" s="1"/>
      <c r="I175" s="1"/>
      <c r="J175" s="1"/>
      <c r="K175" s="1"/>
      <c r="L175" s="1"/>
      <c r="M175" s="1"/>
      <c r="N175" s="1"/>
      <c r="O175" s="1"/>
      <c r="P175" s="1"/>
    </row>
    <row r="176" spans="1:16" s="144" customFormat="1" ht="13" customHeight="1" x14ac:dyDescent="0.2">
      <c r="A176" s="143"/>
      <c r="B176" s="143"/>
      <c r="C176" s="143"/>
      <c r="D176" s="146"/>
      <c r="E176" s="147"/>
      <c r="F176" s="147"/>
      <c r="G176" s="1"/>
      <c r="H176" s="1"/>
      <c r="I176" s="1"/>
      <c r="J176" s="1"/>
      <c r="K176" s="1"/>
      <c r="L176" s="1"/>
      <c r="M176" s="1"/>
      <c r="N176" s="1"/>
      <c r="O176" s="1"/>
      <c r="P176" s="1"/>
    </row>
    <row r="177" spans="1:16" ht="15.75" customHeight="1" x14ac:dyDescent="0.25">
      <c r="A177" s="103" t="s">
        <v>54</v>
      </c>
      <c r="B177" s="96"/>
      <c r="C177" s="97"/>
      <c r="D177" s="10"/>
      <c r="E177" s="120" t="s">
        <v>42</v>
      </c>
      <c r="F177" s="121"/>
      <c r="G177" s="1"/>
      <c r="H177" s="1"/>
      <c r="I177" s="1"/>
      <c r="J177" s="1"/>
      <c r="K177" s="1"/>
      <c r="L177" s="1"/>
      <c r="M177" s="1"/>
      <c r="N177" s="1"/>
      <c r="O177" s="1"/>
      <c r="P177" s="1"/>
    </row>
    <row r="178" spans="1:16" ht="15.75" customHeight="1" x14ac:dyDescent="0.25">
      <c r="A178" s="65"/>
      <c r="B178" s="66"/>
      <c r="C178" s="1"/>
      <c r="D178" s="10"/>
      <c r="E178" s="122"/>
      <c r="F178" s="122"/>
      <c r="G178" s="1"/>
      <c r="H178" s="1"/>
      <c r="I178" s="144"/>
      <c r="J178" s="1"/>
      <c r="K178" s="1"/>
      <c r="L178" s="1"/>
      <c r="M178" s="1"/>
      <c r="N178" s="1"/>
      <c r="O178" s="1"/>
      <c r="P178" s="1"/>
    </row>
    <row r="179" spans="1:16" ht="15.75" customHeight="1" x14ac:dyDescent="0.2">
      <c r="A179" s="253" t="s">
        <v>100</v>
      </c>
      <c r="B179" s="253"/>
      <c r="C179" s="253"/>
      <c r="D179" s="10"/>
      <c r="E179" s="251" t="s">
        <v>138</v>
      </c>
      <c r="F179" s="251"/>
      <c r="G179" s="1"/>
      <c r="H179" s="1"/>
      <c r="I179" s="1"/>
      <c r="J179" s="1"/>
      <c r="K179" s="1"/>
      <c r="L179" s="1"/>
      <c r="M179" s="1"/>
      <c r="N179" s="1"/>
      <c r="O179" s="1"/>
      <c r="P179" s="1"/>
    </row>
    <row r="180" spans="1:16" ht="15.75" customHeight="1" x14ac:dyDescent="0.2">
      <c r="A180" s="247"/>
      <c r="B180" s="247"/>
      <c r="C180" s="247"/>
      <c r="D180" s="10"/>
      <c r="E180" s="251"/>
      <c r="F180" s="251"/>
      <c r="G180" s="1"/>
      <c r="H180" s="1"/>
      <c r="I180" s="1"/>
      <c r="J180" s="1"/>
      <c r="K180" s="1"/>
      <c r="L180" s="1"/>
      <c r="M180" s="1"/>
      <c r="N180" s="1"/>
      <c r="O180" s="1"/>
      <c r="P180" s="1"/>
    </row>
    <row r="181" spans="1:16" ht="15.75" customHeight="1" x14ac:dyDescent="0.2">
      <c r="A181" s="99"/>
      <c r="B181" s="66"/>
      <c r="C181" s="1"/>
      <c r="D181" s="10"/>
      <c r="E181" s="251"/>
      <c r="F181" s="251"/>
      <c r="G181" s="1"/>
      <c r="H181" s="1"/>
      <c r="I181" s="1"/>
      <c r="J181" s="1"/>
      <c r="K181" s="1"/>
      <c r="L181" s="1"/>
      <c r="M181" s="1"/>
      <c r="N181" s="1"/>
      <c r="O181" s="1"/>
      <c r="P181" s="1"/>
    </row>
    <row r="182" spans="1:16" ht="15.75" customHeight="1" x14ac:dyDescent="0.25">
      <c r="A182" s="148" t="s">
        <v>53</v>
      </c>
      <c r="B182" s="96"/>
      <c r="C182" s="97"/>
      <c r="D182" s="10"/>
      <c r="E182" s="251"/>
      <c r="F182" s="251"/>
      <c r="G182" s="1"/>
      <c r="H182" s="1"/>
      <c r="I182" s="1"/>
      <c r="J182" s="1"/>
      <c r="K182" s="1"/>
      <c r="L182" s="1"/>
      <c r="M182" s="1"/>
      <c r="N182" s="1"/>
      <c r="O182" s="1"/>
      <c r="P182" s="1"/>
    </row>
    <row r="183" spans="1:16" ht="15.75" customHeight="1" x14ac:dyDescent="0.2">
      <c r="A183" s="99"/>
      <c r="B183" s="66"/>
      <c r="C183" s="1"/>
      <c r="D183" s="10"/>
      <c r="E183" s="251"/>
      <c r="F183" s="251"/>
      <c r="G183" s="1"/>
      <c r="H183" s="1"/>
      <c r="I183" s="1"/>
      <c r="J183" s="1"/>
      <c r="K183" s="1"/>
      <c r="L183" s="1"/>
      <c r="M183" s="1"/>
      <c r="N183" s="1"/>
      <c r="O183" s="1"/>
      <c r="P183" s="1"/>
    </row>
    <row r="184" spans="1:16" ht="164" customHeight="1" x14ac:dyDescent="0.2">
      <c r="A184" s="250" t="s">
        <v>129</v>
      </c>
      <c r="B184" s="250"/>
      <c r="C184" s="250"/>
      <c r="D184" s="10"/>
      <c r="E184" s="251"/>
      <c r="F184" s="251"/>
      <c r="G184" s="1"/>
      <c r="H184" s="1"/>
      <c r="I184" s="1"/>
      <c r="J184" s="1"/>
      <c r="K184" s="1"/>
      <c r="L184" s="1"/>
      <c r="M184" s="1"/>
      <c r="N184" s="1"/>
      <c r="O184" s="1"/>
      <c r="P184" s="1"/>
    </row>
    <row r="185" spans="1:16" ht="15.75" customHeight="1" x14ac:dyDescent="0.2">
      <c r="A185" s="114"/>
      <c r="B185" s="115"/>
      <c r="C185" s="115"/>
      <c r="D185" s="116"/>
      <c r="E185" s="159"/>
      <c r="F185" s="159"/>
      <c r="G185" s="1"/>
      <c r="H185" s="1"/>
      <c r="I185" s="1"/>
      <c r="J185" s="1"/>
      <c r="K185" s="1"/>
      <c r="L185" s="1"/>
      <c r="M185" s="1"/>
      <c r="N185" s="1"/>
      <c r="O185" s="1"/>
      <c r="P185" s="1"/>
    </row>
    <row r="186" spans="1:16" ht="25" customHeight="1" x14ac:dyDescent="0.25">
      <c r="A186" s="103" t="s">
        <v>60</v>
      </c>
      <c r="B186" s="9"/>
      <c r="C186" s="127"/>
      <c r="D186" s="10"/>
      <c r="E186" s="159"/>
      <c r="F186" s="159"/>
      <c r="G186" s="1"/>
      <c r="H186" s="1"/>
      <c r="I186" s="1"/>
      <c r="J186" s="1"/>
      <c r="K186" s="1"/>
      <c r="L186" s="1"/>
      <c r="M186" s="1"/>
      <c r="N186" s="1"/>
      <c r="O186" s="1"/>
      <c r="P186" s="1"/>
    </row>
    <row r="187" spans="1:16" ht="15.75" customHeight="1" x14ac:dyDescent="0.2">
      <c r="A187" s="178" t="s">
        <v>101</v>
      </c>
      <c r="B187" s="69"/>
      <c r="C187" s="225"/>
      <c r="D187" s="69"/>
      <c r="E187" s="69"/>
      <c r="F187" s="1"/>
      <c r="G187" s="1"/>
      <c r="H187" s="1"/>
      <c r="I187" s="1"/>
      <c r="J187" s="1"/>
      <c r="K187" s="1"/>
      <c r="L187" s="1"/>
      <c r="M187" s="1"/>
      <c r="N187" s="1"/>
      <c r="O187" s="1"/>
      <c r="P187" s="1"/>
    </row>
    <row r="188" spans="1:16" ht="15.75" customHeight="1" x14ac:dyDescent="0.2">
      <c r="A188" s="163"/>
      <c r="B188" s="166"/>
      <c r="C188" s="162"/>
      <c r="D188" s="69"/>
      <c r="E188" s="69"/>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9"/>
      <c r="B191" s="1"/>
      <c r="C191" s="70"/>
      <c r="D191" s="69"/>
      <c r="E191" s="71"/>
      <c r="F191" s="1"/>
      <c r="G191" s="1"/>
      <c r="H191" s="1"/>
      <c r="I191" s="1"/>
      <c r="J191" s="1"/>
      <c r="K191" s="1"/>
      <c r="L191" s="1"/>
      <c r="M191" s="1"/>
      <c r="N191" s="1"/>
      <c r="O191" s="1"/>
      <c r="P191" s="1"/>
    </row>
    <row r="192" spans="1:16" ht="15.75" customHeight="1" x14ac:dyDescent="0.25">
      <c r="A192" s="102" t="s">
        <v>106</v>
      </c>
      <c r="B192" s="63"/>
      <c r="C192" s="64"/>
      <c r="D192" s="10"/>
      <c r="E192" s="103" t="s">
        <v>11</v>
      </c>
      <c r="F192" s="95"/>
      <c r="G192" s="1"/>
      <c r="H192" s="1"/>
      <c r="I192" s="1"/>
      <c r="J192" s="1"/>
      <c r="K192" s="1"/>
      <c r="L192" s="1"/>
      <c r="M192" s="1"/>
      <c r="N192" s="1"/>
      <c r="O192" s="1"/>
      <c r="P192" s="1"/>
    </row>
    <row r="193" spans="1:16" ht="15.75" customHeight="1" x14ac:dyDescent="0.25">
      <c r="A193" s="65"/>
      <c r="B193" s="66"/>
      <c r="C193" s="1"/>
      <c r="D193" s="10"/>
      <c r="E193" s="144"/>
      <c r="F193" s="144"/>
      <c r="G193" s="1"/>
      <c r="H193" s="1"/>
      <c r="I193" s="1"/>
      <c r="J193" s="1"/>
      <c r="K193" s="1"/>
      <c r="L193" s="1"/>
      <c r="M193" s="1"/>
      <c r="N193" s="1"/>
      <c r="O193" s="1"/>
      <c r="P193" s="1"/>
    </row>
    <row r="194" spans="1:16" ht="50" customHeight="1" x14ac:dyDescent="0.2">
      <c r="A194" s="231" t="s">
        <v>102</v>
      </c>
      <c r="B194" s="231"/>
      <c r="C194" s="231"/>
      <c r="D194" s="146"/>
      <c r="E194" s="246" t="s">
        <v>103</v>
      </c>
      <c r="F194" s="246"/>
      <c r="G194" s="1"/>
      <c r="H194" s="1"/>
      <c r="I194" s="1"/>
      <c r="J194" s="1"/>
      <c r="K194" s="1"/>
      <c r="L194" s="1"/>
      <c r="M194" s="1"/>
      <c r="N194" s="1"/>
      <c r="O194" s="1"/>
      <c r="P194" s="1"/>
    </row>
    <row r="195" spans="1:16" ht="15.75" customHeight="1" x14ac:dyDescent="0.2">
      <c r="A195" s="143"/>
      <c r="B195" s="143"/>
      <c r="C195" s="143"/>
      <c r="D195" s="146"/>
      <c r="E195" s="147"/>
      <c r="F195" s="147"/>
      <c r="G195" s="1"/>
      <c r="H195" s="1"/>
      <c r="I195" s="1"/>
      <c r="J195" s="1"/>
      <c r="K195" s="1"/>
      <c r="L195" s="1"/>
      <c r="M195" s="1"/>
      <c r="N195" s="1"/>
      <c r="O195" s="1"/>
      <c r="P195" s="1"/>
    </row>
    <row r="196" spans="1:16" ht="15.75" customHeight="1" x14ac:dyDescent="0.25">
      <c r="A196" s="103" t="s">
        <v>54</v>
      </c>
      <c r="B196" s="96"/>
      <c r="C196" s="97"/>
      <c r="D196" s="10"/>
      <c r="E196" s="120" t="s">
        <v>42</v>
      </c>
      <c r="F196" s="121"/>
      <c r="G196" s="1"/>
      <c r="H196" s="1"/>
      <c r="I196" s="1"/>
      <c r="J196" s="1"/>
      <c r="K196" s="1"/>
      <c r="L196" s="1"/>
      <c r="M196" s="1"/>
      <c r="N196" s="1"/>
      <c r="O196" s="1"/>
      <c r="P196" s="1"/>
    </row>
    <row r="197" spans="1:16" ht="15.75" customHeight="1" x14ac:dyDescent="0.25">
      <c r="A197" s="65"/>
      <c r="B197" s="66"/>
      <c r="C197" s="1"/>
      <c r="D197" s="10"/>
      <c r="E197" s="122"/>
      <c r="F197" s="122"/>
      <c r="G197" s="1"/>
      <c r="H197" s="1"/>
      <c r="I197" s="144"/>
      <c r="J197" s="1"/>
      <c r="K197" s="1"/>
      <c r="L197" s="1"/>
      <c r="M197" s="1"/>
      <c r="N197" s="1"/>
      <c r="O197" s="1"/>
      <c r="P197" s="1"/>
    </row>
    <row r="198" spans="1:16" ht="15.75" customHeight="1" x14ac:dyDescent="0.2">
      <c r="A198" s="247" t="s">
        <v>104</v>
      </c>
      <c r="B198" s="247"/>
      <c r="C198" s="247"/>
      <c r="D198" s="10"/>
      <c r="E198" s="248" t="s">
        <v>139</v>
      </c>
      <c r="F198" s="248"/>
      <c r="G198" s="1"/>
      <c r="H198" s="1"/>
      <c r="I198" s="1"/>
      <c r="J198" s="1"/>
      <c r="K198" s="1"/>
      <c r="L198" s="1"/>
      <c r="M198" s="1"/>
      <c r="N198" s="1"/>
      <c r="O198" s="1"/>
      <c r="P198" s="1"/>
    </row>
    <row r="199" spans="1:16" ht="15.75" customHeight="1" x14ac:dyDescent="0.2">
      <c r="A199" s="247"/>
      <c r="B199" s="247"/>
      <c r="C199" s="247"/>
      <c r="D199" s="10"/>
      <c r="E199" s="248"/>
      <c r="F199" s="248"/>
      <c r="G199" s="1"/>
      <c r="H199" s="1"/>
      <c r="I199" s="1"/>
      <c r="J199" s="1"/>
      <c r="K199" s="1"/>
      <c r="L199" s="1"/>
      <c r="M199" s="1"/>
      <c r="N199" s="1"/>
      <c r="O199" s="1"/>
      <c r="P199" s="1"/>
    </row>
    <row r="200" spans="1:16" ht="15.75" customHeight="1" x14ac:dyDescent="0.2">
      <c r="A200" s="99"/>
      <c r="B200" s="66"/>
      <c r="C200" s="1"/>
      <c r="D200" s="10"/>
      <c r="E200" s="248"/>
      <c r="F200" s="248"/>
      <c r="G200" s="1"/>
      <c r="H200" s="1"/>
      <c r="I200" s="1"/>
      <c r="J200" s="1"/>
      <c r="K200" s="1"/>
      <c r="L200" s="1"/>
      <c r="M200" s="1"/>
      <c r="N200" s="1"/>
      <c r="O200" s="1"/>
      <c r="P200" s="1"/>
    </row>
    <row r="201" spans="1:16" ht="15.75" customHeight="1" x14ac:dyDescent="0.25">
      <c r="A201" s="148" t="s">
        <v>53</v>
      </c>
      <c r="B201" s="96"/>
      <c r="C201" s="97"/>
      <c r="D201" s="10"/>
      <c r="E201" s="248"/>
      <c r="F201" s="248"/>
      <c r="G201" s="1"/>
      <c r="H201" s="1"/>
      <c r="I201" s="1"/>
      <c r="J201" s="1"/>
      <c r="K201" s="1"/>
      <c r="L201" s="1"/>
      <c r="M201" s="1"/>
      <c r="N201" s="1"/>
      <c r="O201" s="1"/>
      <c r="P201" s="1"/>
    </row>
    <row r="202" spans="1:16" ht="15.75" customHeight="1" x14ac:dyDescent="0.2">
      <c r="A202" s="99"/>
      <c r="B202" s="66"/>
      <c r="C202" s="1"/>
      <c r="D202" s="10"/>
      <c r="E202" s="248"/>
      <c r="F202" s="248"/>
      <c r="G202" s="1"/>
      <c r="H202" s="1"/>
      <c r="I202" s="1"/>
      <c r="J202" s="1"/>
      <c r="K202" s="1"/>
      <c r="L202" s="1"/>
      <c r="M202" s="1"/>
      <c r="N202" s="1"/>
      <c r="O202" s="1"/>
      <c r="P202" s="1"/>
    </row>
    <row r="203" spans="1:16" ht="179" customHeight="1" x14ac:dyDescent="0.2">
      <c r="A203" s="231" t="s">
        <v>130</v>
      </c>
      <c r="B203" s="249"/>
      <c r="C203" s="249"/>
      <c r="D203" s="10"/>
      <c r="E203" s="248"/>
      <c r="F203" s="248"/>
      <c r="G203" s="1"/>
      <c r="H203" s="1"/>
      <c r="I203" s="1"/>
      <c r="J203" s="1"/>
      <c r="K203" s="1"/>
      <c r="L203" s="1"/>
      <c r="M203" s="1"/>
      <c r="N203" s="1"/>
      <c r="O203" s="1"/>
      <c r="P203" s="1"/>
    </row>
    <row r="204" spans="1:16" ht="15.75" customHeight="1" x14ac:dyDescent="0.2">
      <c r="A204" s="114"/>
      <c r="B204" s="115"/>
      <c r="C204" s="115"/>
      <c r="D204" s="116"/>
      <c r="E204" s="159"/>
      <c r="F204" s="159"/>
      <c r="G204" s="1"/>
      <c r="H204" s="1"/>
      <c r="I204" s="1"/>
      <c r="J204" s="1"/>
      <c r="K204" s="1"/>
      <c r="L204" s="1"/>
      <c r="M204" s="1"/>
      <c r="N204" s="1"/>
      <c r="O204" s="1"/>
      <c r="P204" s="1"/>
    </row>
    <row r="205" spans="1:16" ht="15.75" customHeight="1" x14ac:dyDescent="0.25">
      <c r="A205" s="103" t="s">
        <v>60</v>
      </c>
      <c r="B205" s="9"/>
      <c r="C205" s="103" t="s">
        <v>81</v>
      </c>
      <c r="D205" s="10"/>
      <c r="E205" s="159"/>
      <c r="F205" s="159"/>
      <c r="G205" s="1"/>
      <c r="H205" s="1"/>
      <c r="I205" s="1"/>
      <c r="J205" s="1"/>
      <c r="K205" s="1"/>
      <c r="L205" s="1"/>
      <c r="M205" s="1"/>
      <c r="N205" s="1"/>
      <c r="O205" s="1"/>
      <c r="P205" s="1"/>
    </row>
    <row r="206" spans="1:16" ht="15.75" customHeight="1" x14ac:dyDescent="0.2">
      <c r="A206" s="178" t="s">
        <v>105</v>
      </c>
      <c r="B206" s="69"/>
      <c r="C206" s="186" t="s">
        <v>182</v>
      </c>
      <c r="D206" s="69"/>
      <c r="E206" s="69"/>
      <c r="F206" s="1"/>
      <c r="G206" s="1"/>
      <c r="H206" s="1"/>
      <c r="I206" s="1"/>
      <c r="J206" s="1"/>
      <c r="K206" s="1"/>
      <c r="L206" s="1"/>
      <c r="M206" s="1"/>
      <c r="N206" s="1"/>
      <c r="O206" s="1"/>
      <c r="P206" s="1"/>
    </row>
    <row r="207" spans="1:16" ht="15.75" customHeight="1" x14ac:dyDescent="0.2">
      <c r="A207" s="163"/>
      <c r="B207" s="166"/>
      <c r="C207" s="163"/>
      <c r="D207" s="69"/>
      <c r="E207" s="69"/>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sheetProtection algorithmName="SHA-512" hashValue="GBsPzN/lMXta8v5k+QghfuQ8jRmjwYpi51pVG1NTLpjCDJQy1A0bzjF3QRtogiliY8TOV4KvlKiL3O9gySHojQ==" saltValue="HvxX66d3BhOP/6dAxK7clw==" spinCount="100000" sheet="1"/>
  <mergeCells count="62">
    <mergeCell ref="E153:F153"/>
    <mergeCell ref="A147:C147"/>
    <mergeCell ref="A142:C142"/>
    <mergeCell ref="E142:F143"/>
    <mergeCell ref="A146:C146"/>
    <mergeCell ref="E146:F151"/>
    <mergeCell ref="A151:C151"/>
    <mergeCell ref="A126:C126"/>
    <mergeCell ref="E126:F127"/>
    <mergeCell ref="E130:F134"/>
    <mergeCell ref="A134:C134"/>
    <mergeCell ref="E136:F136"/>
    <mergeCell ref="A130:C130"/>
    <mergeCell ref="A112:C112"/>
    <mergeCell ref="E112:F112"/>
    <mergeCell ref="A122:F122"/>
    <mergeCell ref="A93:I93"/>
    <mergeCell ref="A98:C98"/>
    <mergeCell ref="E98:F98"/>
    <mergeCell ref="A107:F107"/>
    <mergeCell ref="A1:I1"/>
    <mergeCell ref="A8:C8"/>
    <mergeCell ref="E13:F1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E51:F56"/>
    <mergeCell ref="A84:C84"/>
    <mergeCell ref="B74:I74"/>
    <mergeCell ref="A88:C88"/>
    <mergeCell ref="B77:I77"/>
    <mergeCell ref="A68:F70"/>
    <mergeCell ref="B80:I80"/>
    <mergeCell ref="A184:C184"/>
    <mergeCell ref="E179:F184"/>
    <mergeCell ref="A159:C159"/>
    <mergeCell ref="E159:F159"/>
    <mergeCell ref="A162:C162"/>
    <mergeCell ref="A163:C163"/>
    <mergeCell ref="A167:C167"/>
    <mergeCell ref="A175:C175"/>
    <mergeCell ref="E175:F175"/>
    <mergeCell ref="A179:C179"/>
    <mergeCell ref="A180:C180"/>
    <mergeCell ref="E162:F170"/>
    <mergeCell ref="A194:C194"/>
    <mergeCell ref="E194:F194"/>
    <mergeCell ref="A198:C198"/>
    <mergeCell ref="E198:F203"/>
    <mergeCell ref="A199:C199"/>
    <mergeCell ref="A203:C203"/>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H68" r:id="rId18" xr:uid="{86E7A75C-1CC8-AF42-814C-A6C98BD62F0E}"/>
    <hyperlink ref="H69" r:id="rId19" xr:uid="{67C0E7D5-6156-A541-A186-8F9E4BF1E783}"/>
    <hyperlink ref="E104" r:id="rId20" xr:uid="{4DBF674F-08F9-654C-A8B8-F8521A1B69F2}"/>
    <hyperlink ref="E89" r:id="rId21" xr:uid="{6D8BE6A7-6751-7040-8407-BDA22EE7ED93}"/>
    <hyperlink ref="E103" r:id="rId22" xr:uid="{182814CA-29E2-8D4B-B43A-2D935A7BC5FA}"/>
    <hyperlink ref="E118" r:id="rId23" xr:uid="{56ADD10E-01CA-2C41-BD54-4425562990FB}"/>
  </hyperlinks>
  <pageMargins left="0.4" right="0.4" top="0.25" bottom="0.5" header="0" footer="0.25"/>
  <pageSetup scale="99" orientation="landscape"/>
  <headerFooter>
    <oddFooter>&amp;L&amp;"Calibri,Regular"&amp;10&amp;K000000Modern Formula, Community Loaves © - 10/08/2021&amp;R&amp;"Calibri,Regular"&amp;10&amp;K000000&amp;A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5D05-98B6-1348-AF5A-A6680B38A5A2}">
  <sheetPr>
    <tabColor theme="4" tint="0.59999389629810485"/>
  </sheetPr>
  <dimension ref="A1:P96"/>
  <sheetViews>
    <sheetView showGridLines="0" view="pageLayout" topLeftCell="A10" zoomScaleNormal="135" workbookViewId="0">
      <selection activeCell="A13" sqref="A13:C14"/>
    </sheetView>
  </sheetViews>
  <sheetFormatPr baseColWidth="10" defaultColWidth="11.28515625" defaultRowHeight="15" customHeight="1" x14ac:dyDescent="0.2"/>
  <cols>
    <col min="1" max="1" width="19.42578125" style="204" customWidth="1"/>
    <col min="2" max="2" width="5.7109375" style="204" customWidth="1"/>
    <col min="3" max="3" width="33.28515625" style="204" customWidth="1"/>
    <col min="4" max="4" width="3.28515625" style="204" customWidth="1"/>
    <col min="5" max="5" width="10.42578125" style="204" customWidth="1"/>
    <col min="6" max="6" width="8.5703125" style="204" customWidth="1"/>
    <col min="7" max="7" width="2.140625" style="204" customWidth="1"/>
    <col min="8" max="8" width="3.42578125" style="204" customWidth="1"/>
    <col min="9" max="9" width="16.42578125" style="204" customWidth="1"/>
    <col min="10" max="12" width="10.7109375" style="204" customWidth="1"/>
    <col min="13" max="13" width="18.140625" style="204" customWidth="1"/>
    <col min="14" max="16" width="10.7109375" style="204" customWidth="1"/>
    <col min="17" max="16384" width="11.28515625" style="204"/>
  </cols>
  <sheetData>
    <row r="1" spans="1:16" ht="28" customHeight="1" x14ac:dyDescent="0.2">
      <c r="A1" s="269" t="s">
        <v>153</v>
      </c>
      <c r="B1" s="269"/>
      <c r="C1" s="269"/>
      <c r="D1" s="269"/>
      <c r="E1" s="269"/>
      <c r="F1" s="269"/>
      <c r="G1" s="269"/>
      <c r="H1" s="269"/>
      <c r="I1" s="269"/>
      <c r="J1" s="205"/>
      <c r="K1" s="205"/>
      <c r="L1" s="205"/>
      <c r="M1" s="205"/>
      <c r="N1" s="205"/>
      <c r="O1" s="205"/>
      <c r="P1" s="205"/>
    </row>
    <row r="2" spans="1:16" ht="15.75" customHeight="1" x14ac:dyDescent="0.2">
      <c r="A2" s="205"/>
      <c r="B2" s="270"/>
      <c r="C2" s="271"/>
      <c r="D2" s="271"/>
      <c r="E2" s="271"/>
      <c r="F2" s="205"/>
      <c r="G2" s="205"/>
      <c r="H2" s="205"/>
      <c r="I2" s="205"/>
      <c r="J2" s="205"/>
      <c r="K2" s="205"/>
      <c r="L2" s="205"/>
      <c r="M2" s="205"/>
      <c r="N2" s="205"/>
      <c r="O2" s="205"/>
      <c r="P2" s="205"/>
    </row>
    <row r="3" spans="1:16" ht="15.75" customHeight="1" x14ac:dyDescent="0.2">
      <c r="A3" s="272" t="s">
        <v>152</v>
      </c>
      <c r="B3" s="272"/>
      <c r="C3" s="272"/>
      <c r="D3" s="272"/>
      <c r="E3" s="272"/>
      <c r="F3" s="272"/>
      <c r="G3" s="272"/>
      <c r="H3" s="272"/>
      <c r="I3" s="272"/>
      <c r="J3" s="205"/>
      <c r="K3" s="205"/>
      <c r="L3" s="205"/>
      <c r="M3" s="205"/>
      <c r="N3" s="205"/>
      <c r="O3" s="205"/>
      <c r="P3" s="205"/>
    </row>
    <row r="4" spans="1:16" ht="19" customHeight="1" x14ac:dyDescent="0.2">
      <c r="A4" s="272"/>
      <c r="B4" s="272"/>
      <c r="C4" s="272"/>
      <c r="D4" s="272"/>
      <c r="E4" s="272"/>
      <c r="F4" s="272"/>
      <c r="G4" s="272"/>
      <c r="H4" s="272"/>
      <c r="I4" s="272"/>
      <c r="J4" s="205"/>
      <c r="K4" s="205"/>
      <c r="L4" s="205"/>
      <c r="M4" s="205"/>
      <c r="N4" s="205"/>
      <c r="O4" s="205"/>
      <c r="P4" s="205"/>
    </row>
    <row r="5" spans="1:16" ht="9" customHeight="1" x14ac:dyDescent="0.2">
      <c r="A5" s="205"/>
      <c r="B5" s="221"/>
      <c r="C5" s="220"/>
      <c r="D5" s="220"/>
      <c r="J5" s="205"/>
      <c r="K5" s="205"/>
      <c r="L5" s="205"/>
      <c r="M5" s="205"/>
      <c r="N5" s="205"/>
      <c r="O5" s="205"/>
      <c r="P5" s="205"/>
    </row>
    <row r="6" spans="1:16" ht="28" customHeight="1" x14ac:dyDescent="0.25">
      <c r="A6" s="215" t="s">
        <v>151</v>
      </c>
      <c r="B6" s="214"/>
      <c r="C6" s="213"/>
      <c r="D6" s="206"/>
      <c r="E6" s="212" t="s">
        <v>47</v>
      </c>
      <c r="F6" s="211"/>
      <c r="J6" s="205"/>
      <c r="K6" s="205"/>
      <c r="L6" s="205"/>
      <c r="M6" s="205"/>
      <c r="N6" s="205"/>
      <c r="O6" s="205"/>
      <c r="P6" s="205"/>
    </row>
    <row r="7" spans="1:16" ht="16.5" customHeight="1" x14ac:dyDescent="0.25">
      <c r="A7" s="219"/>
      <c r="B7" s="218"/>
      <c r="C7" s="205"/>
      <c r="D7" s="206"/>
      <c r="J7" s="205"/>
      <c r="K7" s="205"/>
      <c r="L7" s="205"/>
      <c r="M7" s="217"/>
      <c r="N7" s="205"/>
      <c r="O7" s="205"/>
      <c r="P7" s="205"/>
    </row>
    <row r="8" spans="1:16" ht="47" customHeight="1" x14ac:dyDescent="0.2">
      <c r="A8" s="268" t="s">
        <v>150</v>
      </c>
      <c r="B8" s="268"/>
      <c r="C8" s="268"/>
      <c r="D8" s="206"/>
      <c r="E8" s="273" t="s">
        <v>48</v>
      </c>
      <c r="F8" s="273"/>
      <c r="J8" s="205"/>
      <c r="K8" s="205"/>
      <c r="L8" s="205"/>
      <c r="M8" s="207"/>
      <c r="N8" s="205"/>
      <c r="O8" s="205"/>
      <c r="P8" s="205"/>
    </row>
    <row r="9" spans="1:16" ht="14" customHeight="1" x14ac:dyDescent="0.2">
      <c r="A9" s="216"/>
      <c r="B9" s="216"/>
      <c r="C9" s="216"/>
      <c r="D9" s="206"/>
      <c r="E9" s="273"/>
      <c r="F9" s="273"/>
      <c r="J9" s="205"/>
      <c r="K9" s="205"/>
      <c r="L9" s="205"/>
      <c r="M9" s="207"/>
      <c r="N9" s="205"/>
      <c r="O9" s="205"/>
      <c r="P9" s="205"/>
    </row>
    <row r="10" spans="1:16" ht="148" customHeight="1" x14ac:dyDescent="0.2">
      <c r="A10" s="268" t="s">
        <v>149</v>
      </c>
      <c r="B10" s="268"/>
      <c r="C10" s="268"/>
      <c r="D10" s="206"/>
      <c r="E10" s="208" t="s">
        <v>49</v>
      </c>
      <c r="J10" s="205"/>
      <c r="K10" s="205"/>
      <c r="L10" s="205"/>
      <c r="M10" s="207"/>
      <c r="N10" s="205"/>
      <c r="O10" s="205"/>
      <c r="P10" s="205"/>
    </row>
    <row r="11" spans="1:16" ht="10" customHeight="1" x14ac:dyDescent="0.2">
      <c r="A11" s="209"/>
      <c r="B11" s="209"/>
      <c r="C11" s="209"/>
      <c r="D11" s="206"/>
      <c r="E11" s="208"/>
      <c r="J11" s="205"/>
      <c r="K11" s="205"/>
      <c r="L11" s="205"/>
      <c r="M11" s="207"/>
      <c r="N11" s="205"/>
      <c r="O11" s="205"/>
      <c r="P11" s="205"/>
    </row>
    <row r="12" spans="1:16" ht="80" customHeight="1" x14ac:dyDescent="0.2">
      <c r="A12" s="268" t="s">
        <v>148</v>
      </c>
      <c r="B12" s="268"/>
      <c r="C12" s="268"/>
      <c r="D12" s="206"/>
      <c r="E12" s="208" t="s">
        <v>50</v>
      </c>
      <c r="J12" s="205"/>
      <c r="K12" s="205"/>
      <c r="L12" s="205"/>
      <c r="M12" s="207"/>
      <c r="N12" s="205"/>
      <c r="O12" s="205"/>
      <c r="P12" s="205"/>
    </row>
    <row r="13" spans="1:16" ht="80" customHeight="1" x14ac:dyDescent="0.2">
      <c r="A13" s="268" t="s">
        <v>147</v>
      </c>
      <c r="B13" s="268"/>
      <c r="C13" s="268"/>
      <c r="D13" s="206"/>
      <c r="E13" s="210" t="s">
        <v>49</v>
      </c>
      <c r="J13" s="205"/>
      <c r="K13" s="205"/>
      <c r="L13" s="205"/>
      <c r="M13" s="207"/>
      <c r="N13" s="205"/>
      <c r="O13" s="205"/>
      <c r="P13" s="205"/>
    </row>
    <row r="14" spans="1:16" ht="24" customHeight="1" x14ac:dyDescent="0.2">
      <c r="A14" s="209"/>
      <c r="B14" s="209"/>
      <c r="C14" s="209"/>
      <c r="D14" s="206"/>
      <c r="E14" s="210"/>
      <c r="J14" s="205"/>
      <c r="K14" s="205"/>
      <c r="L14" s="205"/>
      <c r="M14" s="207"/>
      <c r="N14" s="205"/>
      <c r="O14" s="205"/>
      <c r="P14" s="205"/>
    </row>
    <row r="15" spans="1:16" ht="30" customHeight="1" x14ac:dyDescent="0.25">
      <c r="A15" s="215" t="s">
        <v>146</v>
      </c>
      <c r="B15" s="214"/>
      <c r="C15" s="213"/>
      <c r="D15" s="206"/>
      <c r="E15" s="212" t="s">
        <v>47</v>
      </c>
      <c r="F15" s="211"/>
      <c r="J15" s="205"/>
      <c r="K15" s="205"/>
      <c r="L15" s="205"/>
      <c r="M15" s="205"/>
      <c r="N15" s="205"/>
      <c r="O15" s="205"/>
      <c r="P15" s="205"/>
    </row>
    <row r="16" spans="1:16" ht="30" customHeight="1" x14ac:dyDescent="0.2">
      <c r="A16" s="209"/>
      <c r="B16" s="209"/>
      <c r="C16" s="209"/>
      <c r="D16" s="206"/>
      <c r="E16" s="208"/>
      <c r="J16" s="205"/>
      <c r="K16" s="205"/>
      <c r="L16" s="205"/>
      <c r="M16" s="207"/>
      <c r="N16" s="205"/>
      <c r="O16" s="205"/>
      <c r="P16" s="205"/>
    </row>
    <row r="17" spans="1:16" ht="30" customHeight="1" x14ac:dyDescent="0.2">
      <c r="A17" s="274" t="s">
        <v>145</v>
      </c>
      <c r="B17" s="268"/>
      <c r="C17" s="268"/>
      <c r="D17" s="206"/>
      <c r="E17" s="208"/>
      <c r="J17" s="205"/>
      <c r="K17" s="205"/>
      <c r="L17" s="205"/>
      <c r="M17" s="207"/>
      <c r="N17" s="205"/>
      <c r="O17" s="205"/>
      <c r="P17" s="205"/>
    </row>
    <row r="18" spans="1:16" ht="80" customHeight="1" x14ac:dyDescent="0.2">
      <c r="A18" s="268" t="s">
        <v>144</v>
      </c>
      <c r="B18" s="268"/>
      <c r="C18" s="268"/>
      <c r="D18" s="206"/>
      <c r="E18" s="210" t="s">
        <v>141</v>
      </c>
      <c r="J18" s="205"/>
      <c r="K18" s="205"/>
      <c r="L18" s="205"/>
      <c r="M18" s="207"/>
      <c r="N18" s="205"/>
      <c r="O18" s="205"/>
      <c r="P18" s="205"/>
    </row>
    <row r="19" spans="1:16" ht="80" customHeight="1" x14ac:dyDescent="0.2">
      <c r="A19" s="268" t="s">
        <v>143</v>
      </c>
      <c r="B19" s="268"/>
      <c r="C19" s="268"/>
      <c r="D19" s="206"/>
      <c r="E19" s="208"/>
      <c r="J19" s="205"/>
      <c r="K19" s="205"/>
      <c r="L19" s="205"/>
      <c r="M19" s="207"/>
      <c r="N19" s="205"/>
      <c r="O19" s="205"/>
      <c r="P19" s="205"/>
    </row>
    <row r="20" spans="1:16" ht="91" customHeight="1" x14ac:dyDescent="0.2">
      <c r="A20" s="268" t="s">
        <v>142</v>
      </c>
      <c r="B20" s="268"/>
      <c r="C20" s="268"/>
      <c r="D20" s="206"/>
      <c r="E20" s="210" t="s">
        <v>141</v>
      </c>
      <c r="J20" s="205"/>
      <c r="K20" s="205"/>
      <c r="L20" s="205"/>
      <c r="M20" s="207"/>
      <c r="N20" s="205"/>
      <c r="O20" s="205"/>
      <c r="P20" s="205"/>
    </row>
    <row r="21" spans="1:16" ht="80" customHeight="1" x14ac:dyDescent="0.2">
      <c r="A21" s="209" t="s">
        <v>140</v>
      </c>
      <c r="B21" s="209"/>
      <c r="C21" s="209"/>
      <c r="D21" s="206"/>
      <c r="E21" s="208"/>
      <c r="J21" s="205"/>
      <c r="K21" s="205"/>
      <c r="L21" s="205"/>
      <c r="M21" s="207"/>
      <c r="N21" s="205"/>
      <c r="O21" s="205"/>
      <c r="P21" s="205"/>
    </row>
    <row r="22" spans="1:16" ht="15.75" customHeight="1" x14ac:dyDescent="0.2">
      <c r="A22" s="205"/>
      <c r="B22" s="205"/>
      <c r="C22" s="205"/>
      <c r="D22" s="206"/>
      <c r="E22" s="205"/>
      <c r="F22" s="205"/>
      <c r="G22" s="205"/>
      <c r="H22" s="205"/>
      <c r="I22" s="205"/>
      <c r="J22" s="205"/>
      <c r="K22" s="205"/>
      <c r="L22" s="205"/>
      <c r="M22" s="205"/>
      <c r="N22" s="205"/>
      <c r="O22" s="205"/>
      <c r="P22" s="205"/>
    </row>
    <row r="23" spans="1:16" ht="15.75" customHeight="1" x14ac:dyDescent="0.2">
      <c r="A23" s="205"/>
      <c r="B23" s="205"/>
      <c r="C23" s="205"/>
      <c r="D23" s="206"/>
      <c r="E23" s="205"/>
      <c r="F23" s="205"/>
      <c r="G23" s="205"/>
      <c r="H23" s="205"/>
      <c r="I23" s="205"/>
      <c r="J23" s="205"/>
      <c r="K23" s="205"/>
      <c r="L23" s="205"/>
      <c r="M23" s="205"/>
      <c r="N23" s="205"/>
      <c r="O23" s="205"/>
      <c r="P23" s="205"/>
    </row>
    <row r="24" spans="1:16" ht="15.75" customHeight="1" x14ac:dyDescent="0.2">
      <c r="A24" s="205"/>
      <c r="B24" s="205"/>
      <c r="C24" s="205"/>
      <c r="D24" s="206"/>
      <c r="E24" s="205"/>
      <c r="F24" s="205"/>
      <c r="G24" s="205"/>
      <c r="H24" s="205"/>
      <c r="I24" s="205"/>
      <c r="J24" s="205"/>
      <c r="K24" s="205"/>
      <c r="L24" s="205"/>
      <c r="M24" s="205"/>
      <c r="N24" s="205"/>
      <c r="O24" s="205"/>
      <c r="P24" s="205"/>
    </row>
    <row r="25" spans="1:16" ht="15.75" customHeight="1" x14ac:dyDescent="0.2">
      <c r="A25" s="205"/>
      <c r="B25" s="205"/>
      <c r="C25" s="205"/>
      <c r="D25" s="206"/>
      <c r="E25" s="205"/>
      <c r="F25" s="205"/>
      <c r="G25" s="205"/>
      <c r="H25" s="205"/>
      <c r="I25" s="205"/>
      <c r="J25" s="205"/>
      <c r="K25" s="205"/>
      <c r="L25" s="205"/>
      <c r="M25" s="205"/>
      <c r="N25" s="205"/>
      <c r="O25" s="205"/>
      <c r="P25" s="205"/>
    </row>
    <row r="26" spans="1:16" ht="15.75" customHeight="1" x14ac:dyDescent="0.2">
      <c r="A26" s="205"/>
      <c r="B26" s="205"/>
      <c r="C26" s="205"/>
      <c r="D26" s="206"/>
      <c r="E26" s="205"/>
      <c r="F26" s="205"/>
      <c r="G26" s="205"/>
      <c r="H26" s="205"/>
      <c r="I26" s="205"/>
      <c r="J26" s="205"/>
      <c r="K26" s="205"/>
      <c r="L26" s="205"/>
      <c r="M26" s="205"/>
      <c r="N26" s="205"/>
      <c r="O26" s="205"/>
      <c r="P26" s="205"/>
    </row>
    <row r="27" spans="1:16" ht="15.75" customHeight="1" x14ac:dyDescent="0.2">
      <c r="A27" s="205"/>
      <c r="B27" s="205"/>
      <c r="C27" s="205"/>
      <c r="D27" s="206"/>
      <c r="E27" s="205"/>
      <c r="F27" s="205"/>
      <c r="G27" s="205"/>
      <c r="H27" s="205"/>
      <c r="I27" s="205"/>
      <c r="J27" s="205"/>
      <c r="K27" s="205"/>
      <c r="L27" s="205"/>
      <c r="M27" s="205"/>
      <c r="N27" s="205"/>
      <c r="O27" s="205"/>
      <c r="P27" s="205"/>
    </row>
    <row r="28" spans="1:16" ht="15.75" customHeight="1" x14ac:dyDescent="0.2">
      <c r="A28" s="205"/>
      <c r="B28" s="205"/>
      <c r="C28" s="205"/>
      <c r="D28" s="206"/>
      <c r="E28" s="205"/>
      <c r="F28" s="205"/>
      <c r="G28" s="205"/>
      <c r="H28" s="205"/>
      <c r="I28" s="205"/>
      <c r="J28" s="205"/>
      <c r="K28" s="205"/>
      <c r="L28" s="205"/>
      <c r="M28" s="205"/>
      <c r="N28" s="205"/>
      <c r="O28" s="205"/>
      <c r="P28" s="205"/>
    </row>
    <row r="29" spans="1:16" ht="15.75" customHeight="1" x14ac:dyDescent="0.2">
      <c r="A29" s="205"/>
      <c r="B29" s="205"/>
      <c r="C29" s="205"/>
      <c r="D29" s="206"/>
      <c r="E29" s="205"/>
      <c r="F29" s="205"/>
      <c r="G29" s="205"/>
      <c r="H29" s="205"/>
      <c r="I29" s="205"/>
      <c r="J29" s="205"/>
      <c r="K29" s="205"/>
      <c r="L29" s="205"/>
      <c r="M29" s="205"/>
      <c r="N29" s="205"/>
      <c r="O29" s="205"/>
      <c r="P29" s="205"/>
    </row>
    <row r="30" spans="1:16" ht="15.75" customHeight="1" x14ac:dyDescent="0.2">
      <c r="A30" s="205"/>
      <c r="B30" s="205"/>
      <c r="C30" s="205"/>
      <c r="D30" s="206"/>
      <c r="E30" s="205"/>
      <c r="F30" s="205"/>
      <c r="G30" s="205"/>
      <c r="H30" s="205"/>
      <c r="I30" s="205"/>
      <c r="J30" s="205"/>
      <c r="K30" s="205"/>
      <c r="L30" s="205"/>
      <c r="M30" s="205"/>
      <c r="N30" s="205"/>
      <c r="O30" s="205"/>
      <c r="P30" s="205"/>
    </row>
    <row r="31" spans="1:16" ht="15.75" customHeight="1" x14ac:dyDescent="0.2">
      <c r="A31" s="205"/>
      <c r="B31" s="205"/>
      <c r="C31" s="205"/>
      <c r="D31" s="206"/>
      <c r="E31" s="205"/>
      <c r="F31" s="205"/>
      <c r="G31" s="205"/>
      <c r="H31" s="205"/>
      <c r="I31" s="205"/>
      <c r="J31" s="205"/>
      <c r="K31" s="205"/>
      <c r="L31" s="205"/>
      <c r="M31" s="205"/>
      <c r="N31" s="205"/>
      <c r="O31" s="205"/>
      <c r="P31" s="205"/>
    </row>
    <row r="32" spans="1:16" ht="15.75" customHeight="1" x14ac:dyDescent="0.2">
      <c r="A32" s="205"/>
      <c r="B32" s="205"/>
      <c r="C32" s="205"/>
      <c r="D32" s="206"/>
      <c r="E32" s="205"/>
      <c r="F32" s="205"/>
      <c r="G32" s="205"/>
      <c r="H32" s="205"/>
      <c r="I32" s="205"/>
      <c r="J32" s="205"/>
      <c r="K32" s="205"/>
      <c r="L32" s="205"/>
      <c r="M32" s="205"/>
      <c r="N32" s="205"/>
      <c r="O32" s="205"/>
      <c r="P32" s="205"/>
    </row>
    <row r="33" spans="1:16" ht="15.75" customHeight="1" x14ac:dyDescent="0.2">
      <c r="A33" s="205"/>
      <c r="B33" s="205"/>
      <c r="C33" s="205"/>
      <c r="D33" s="206"/>
      <c r="E33" s="205"/>
      <c r="F33" s="205"/>
      <c r="G33" s="205"/>
      <c r="H33" s="205"/>
      <c r="I33" s="205"/>
      <c r="J33" s="205"/>
      <c r="K33" s="205"/>
      <c r="L33" s="205"/>
      <c r="M33" s="205"/>
      <c r="N33" s="205"/>
      <c r="O33" s="205"/>
      <c r="P33" s="205"/>
    </row>
    <row r="34" spans="1:16" ht="15.75" customHeight="1" x14ac:dyDescent="0.2">
      <c r="A34" s="205"/>
      <c r="B34" s="205"/>
      <c r="C34" s="205"/>
      <c r="D34" s="206"/>
      <c r="E34" s="205"/>
      <c r="F34" s="205"/>
      <c r="G34" s="205"/>
      <c r="H34" s="205"/>
      <c r="I34" s="205"/>
      <c r="J34" s="205"/>
      <c r="K34" s="205"/>
      <c r="L34" s="205"/>
      <c r="M34" s="205"/>
      <c r="N34" s="205"/>
      <c r="O34" s="205"/>
      <c r="P34" s="205"/>
    </row>
    <row r="35" spans="1:16" ht="15.75" customHeight="1" x14ac:dyDescent="0.2">
      <c r="A35" s="205"/>
      <c r="B35" s="205"/>
      <c r="C35" s="205"/>
      <c r="D35" s="206"/>
      <c r="E35" s="205"/>
      <c r="F35" s="205"/>
      <c r="G35" s="205"/>
      <c r="H35" s="205"/>
      <c r="I35" s="205"/>
      <c r="J35" s="205"/>
      <c r="K35" s="205"/>
      <c r="L35" s="205"/>
      <c r="M35" s="205"/>
      <c r="N35" s="205"/>
      <c r="O35" s="205"/>
      <c r="P35" s="205"/>
    </row>
    <row r="36" spans="1:16" ht="15.75" customHeight="1" x14ac:dyDescent="0.2">
      <c r="A36" s="205"/>
      <c r="B36" s="205"/>
      <c r="C36" s="205"/>
      <c r="D36" s="206"/>
      <c r="E36" s="205"/>
      <c r="F36" s="205"/>
      <c r="G36" s="205"/>
      <c r="H36" s="205"/>
      <c r="I36" s="205"/>
      <c r="J36" s="205"/>
      <c r="K36" s="205"/>
      <c r="L36" s="205"/>
      <c r="M36" s="205"/>
      <c r="N36" s="205"/>
      <c r="O36" s="205"/>
      <c r="P36" s="205"/>
    </row>
    <row r="37" spans="1:16" ht="15.75" customHeight="1" x14ac:dyDescent="0.2">
      <c r="A37" s="205"/>
      <c r="B37" s="205"/>
      <c r="C37" s="205"/>
      <c r="D37" s="206"/>
      <c r="E37" s="205"/>
      <c r="F37" s="205"/>
      <c r="G37" s="205"/>
      <c r="H37" s="205"/>
      <c r="I37" s="205"/>
      <c r="J37" s="205"/>
      <c r="K37" s="205"/>
      <c r="L37" s="205"/>
      <c r="M37" s="205"/>
      <c r="N37" s="205"/>
      <c r="O37" s="205"/>
      <c r="P37" s="205"/>
    </row>
    <row r="38" spans="1:16" ht="15.75" customHeight="1" x14ac:dyDescent="0.2">
      <c r="A38" s="205"/>
      <c r="B38" s="205"/>
      <c r="C38" s="205"/>
      <c r="D38" s="206"/>
      <c r="E38" s="205"/>
      <c r="F38" s="205"/>
      <c r="G38" s="205"/>
      <c r="H38" s="205"/>
      <c r="I38" s="205"/>
      <c r="J38" s="205"/>
      <c r="K38" s="205"/>
      <c r="L38" s="205"/>
      <c r="M38" s="205"/>
      <c r="N38" s="205"/>
      <c r="O38" s="205"/>
      <c r="P38" s="205"/>
    </row>
    <row r="39" spans="1:16" ht="15.75" customHeight="1" x14ac:dyDescent="0.2">
      <c r="A39" s="205"/>
      <c r="B39" s="205"/>
      <c r="C39" s="205"/>
      <c r="D39" s="206"/>
      <c r="E39" s="205"/>
      <c r="F39" s="205"/>
      <c r="G39" s="205"/>
      <c r="H39" s="205"/>
      <c r="I39" s="205"/>
      <c r="J39" s="205"/>
      <c r="K39" s="205"/>
      <c r="L39" s="205"/>
      <c r="M39" s="205"/>
      <c r="N39" s="205"/>
      <c r="O39" s="205"/>
      <c r="P39" s="205"/>
    </row>
    <row r="40" spans="1:16" ht="15.75" customHeight="1" x14ac:dyDescent="0.2">
      <c r="A40" s="205"/>
      <c r="B40" s="205"/>
      <c r="C40" s="205"/>
      <c r="D40" s="206"/>
      <c r="E40" s="205"/>
      <c r="F40" s="205"/>
      <c r="G40" s="205"/>
      <c r="H40" s="205"/>
      <c r="I40" s="205"/>
      <c r="J40" s="205"/>
      <c r="K40" s="205"/>
      <c r="L40" s="205"/>
      <c r="M40" s="205"/>
      <c r="N40" s="205"/>
      <c r="O40" s="205"/>
      <c r="P40" s="205"/>
    </row>
    <row r="41" spans="1:16" ht="15.75" customHeight="1" x14ac:dyDescent="0.2">
      <c r="A41" s="205"/>
      <c r="B41" s="205"/>
      <c r="C41" s="205"/>
      <c r="D41" s="206"/>
      <c r="E41" s="205"/>
      <c r="F41" s="205"/>
      <c r="G41" s="205"/>
      <c r="H41" s="205"/>
      <c r="I41" s="205"/>
      <c r="J41" s="205"/>
      <c r="K41" s="205"/>
      <c r="L41" s="205"/>
      <c r="M41" s="205"/>
      <c r="N41" s="205"/>
      <c r="O41" s="205"/>
      <c r="P41" s="205"/>
    </row>
    <row r="42" spans="1:16" ht="15.75" customHeight="1" x14ac:dyDescent="0.2">
      <c r="A42" s="205"/>
      <c r="B42" s="205"/>
      <c r="C42" s="205"/>
      <c r="D42" s="206"/>
      <c r="E42" s="205"/>
      <c r="F42" s="205"/>
      <c r="G42" s="205"/>
      <c r="H42" s="205"/>
      <c r="I42" s="205"/>
      <c r="J42" s="205"/>
      <c r="K42" s="205"/>
      <c r="L42" s="205"/>
      <c r="M42" s="205"/>
      <c r="N42" s="205"/>
      <c r="O42" s="205"/>
      <c r="P42" s="205"/>
    </row>
    <row r="43" spans="1:16" ht="15.75" customHeight="1" x14ac:dyDescent="0.2">
      <c r="A43" s="205"/>
      <c r="B43" s="205"/>
      <c r="C43" s="205"/>
      <c r="D43" s="206"/>
      <c r="E43" s="205"/>
      <c r="F43" s="205"/>
      <c r="G43" s="205"/>
      <c r="H43" s="205"/>
      <c r="I43" s="205"/>
      <c r="J43" s="205"/>
      <c r="K43" s="205"/>
      <c r="L43" s="205"/>
      <c r="M43" s="205"/>
      <c r="N43" s="205"/>
      <c r="O43" s="205"/>
      <c r="P43" s="205"/>
    </row>
    <row r="44" spans="1:16" ht="15.75" customHeight="1" x14ac:dyDescent="0.2">
      <c r="A44" s="205"/>
      <c r="B44" s="205"/>
      <c r="C44" s="205"/>
      <c r="D44" s="206"/>
      <c r="E44" s="205"/>
      <c r="F44" s="205"/>
      <c r="G44" s="205"/>
      <c r="H44" s="205"/>
      <c r="I44" s="205"/>
      <c r="J44" s="205"/>
      <c r="K44" s="205"/>
      <c r="L44" s="205"/>
      <c r="M44" s="205"/>
      <c r="N44" s="205"/>
      <c r="O44" s="205"/>
      <c r="P44" s="205"/>
    </row>
    <row r="45" spans="1:16" ht="15.75" customHeight="1" x14ac:dyDescent="0.2">
      <c r="A45" s="205"/>
      <c r="B45" s="205"/>
      <c r="C45" s="205"/>
      <c r="D45" s="206"/>
      <c r="E45" s="205"/>
      <c r="F45" s="205"/>
      <c r="G45" s="205"/>
      <c r="H45" s="205"/>
      <c r="I45" s="205"/>
      <c r="J45" s="205"/>
      <c r="K45" s="205"/>
      <c r="L45" s="205"/>
      <c r="M45" s="205"/>
      <c r="N45" s="205"/>
      <c r="O45" s="205"/>
      <c r="P45" s="205"/>
    </row>
    <row r="46" spans="1:16" ht="15.75" customHeight="1" x14ac:dyDescent="0.2">
      <c r="A46" s="205"/>
      <c r="B46" s="205"/>
      <c r="C46" s="205"/>
      <c r="D46" s="206"/>
      <c r="E46" s="205"/>
      <c r="F46" s="205"/>
      <c r="G46" s="205"/>
      <c r="H46" s="205"/>
      <c r="I46" s="205"/>
      <c r="J46" s="205"/>
      <c r="K46" s="205"/>
      <c r="L46" s="205"/>
      <c r="M46" s="205"/>
      <c r="N46" s="205"/>
      <c r="O46" s="205"/>
      <c r="P46" s="205"/>
    </row>
    <row r="47" spans="1:16" ht="15.75" customHeight="1" x14ac:dyDescent="0.2">
      <c r="A47" s="205"/>
      <c r="B47" s="205"/>
      <c r="C47" s="205"/>
      <c r="D47" s="206"/>
      <c r="E47" s="205"/>
      <c r="F47" s="205"/>
      <c r="G47" s="205"/>
      <c r="H47" s="205"/>
      <c r="I47" s="205"/>
      <c r="J47" s="205"/>
      <c r="K47" s="205"/>
      <c r="L47" s="205"/>
      <c r="M47" s="205"/>
      <c r="N47" s="205"/>
      <c r="O47" s="205"/>
      <c r="P47" s="205"/>
    </row>
    <row r="48" spans="1:16" ht="15.75" customHeight="1" x14ac:dyDescent="0.2">
      <c r="A48" s="205"/>
      <c r="B48" s="205"/>
      <c r="C48" s="205"/>
      <c r="D48" s="206"/>
      <c r="E48" s="205"/>
      <c r="F48" s="205"/>
      <c r="G48" s="205"/>
      <c r="H48" s="205"/>
      <c r="I48" s="205"/>
      <c r="J48" s="205"/>
      <c r="K48" s="205"/>
      <c r="L48" s="205"/>
      <c r="M48" s="205"/>
      <c r="N48" s="205"/>
      <c r="O48" s="205"/>
      <c r="P48" s="205"/>
    </row>
    <row r="49" spans="1:16" ht="15.75" customHeight="1" x14ac:dyDescent="0.2">
      <c r="A49" s="205"/>
      <c r="B49" s="205"/>
      <c r="C49" s="205"/>
      <c r="D49" s="206"/>
      <c r="E49" s="205"/>
      <c r="F49" s="205"/>
      <c r="G49" s="205"/>
      <c r="H49" s="205"/>
      <c r="I49" s="205"/>
      <c r="J49" s="205"/>
      <c r="K49" s="205"/>
      <c r="L49" s="205"/>
      <c r="M49" s="205"/>
      <c r="N49" s="205"/>
      <c r="O49" s="205"/>
      <c r="P49" s="205"/>
    </row>
    <row r="50" spans="1:16" ht="15.75" customHeight="1" x14ac:dyDescent="0.2">
      <c r="A50" s="205"/>
      <c r="B50" s="205"/>
      <c r="C50" s="205"/>
      <c r="D50" s="206"/>
      <c r="E50" s="205"/>
      <c r="F50" s="205"/>
      <c r="G50" s="205"/>
      <c r="H50" s="205"/>
      <c r="I50" s="205"/>
      <c r="J50" s="205"/>
      <c r="K50" s="205"/>
      <c r="L50" s="205"/>
      <c r="M50" s="205"/>
      <c r="N50" s="205"/>
      <c r="O50" s="205"/>
      <c r="P50" s="205"/>
    </row>
    <row r="51" spans="1:16" ht="15.75" customHeight="1" x14ac:dyDescent="0.2">
      <c r="A51" s="205"/>
      <c r="B51" s="205"/>
      <c r="C51" s="205"/>
      <c r="D51" s="206"/>
      <c r="E51" s="205"/>
      <c r="F51" s="205"/>
      <c r="G51" s="205"/>
      <c r="H51" s="205"/>
      <c r="I51" s="205"/>
      <c r="J51" s="205"/>
      <c r="K51" s="205"/>
      <c r="L51" s="205"/>
      <c r="M51" s="205"/>
      <c r="N51" s="205"/>
      <c r="O51" s="205"/>
      <c r="P51" s="205"/>
    </row>
    <row r="52" spans="1:16" ht="15.75" customHeight="1" x14ac:dyDescent="0.2">
      <c r="A52" s="205"/>
      <c r="B52" s="205"/>
      <c r="C52" s="205"/>
      <c r="D52" s="206"/>
      <c r="E52" s="205"/>
      <c r="F52" s="205"/>
      <c r="G52" s="205"/>
      <c r="H52" s="205"/>
      <c r="I52" s="205"/>
      <c r="J52" s="205"/>
      <c r="K52" s="205"/>
      <c r="L52" s="205"/>
      <c r="M52" s="205"/>
      <c r="N52" s="205"/>
      <c r="O52" s="205"/>
      <c r="P52" s="205"/>
    </row>
    <row r="53" spans="1:16" ht="15.75" customHeight="1" x14ac:dyDescent="0.2">
      <c r="A53" s="205"/>
      <c r="B53" s="205"/>
      <c r="C53" s="205"/>
      <c r="D53" s="206"/>
      <c r="E53" s="205"/>
      <c r="F53" s="205"/>
      <c r="G53" s="205"/>
      <c r="H53" s="205"/>
      <c r="I53" s="205"/>
      <c r="J53" s="205"/>
      <c r="K53" s="205"/>
      <c r="L53" s="205"/>
      <c r="M53" s="205"/>
      <c r="N53" s="205"/>
      <c r="O53" s="205"/>
      <c r="P53" s="205"/>
    </row>
    <row r="54" spans="1:16" ht="15.75" customHeight="1" x14ac:dyDescent="0.2">
      <c r="A54" s="205"/>
      <c r="B54" s="205"/>
      <c r="C54" s="205"/>
      <c r="D54" s="206"/>
      <c r="E54" s="205"/>
      <c r="F54" s="205"/>
      <c r="G54" s="205"/>
      <c r="H54" s="205"/>
      <c r="I54" s="205"/>
      <c r="J54" s="205"/>
      <c r="K54" s="205"/>
      <c r="L54" s="205"/>
      <c r="M54" s="205"/>
      <c r="N54" s="205"/>
      <c r="O54" s="205"/>
      <c r="P54" s="205"/>
    </row>
    <row r="55" spans="1:16" ht="15.75" customHeight="1" x14ac:dyDescent="0.2">
      <c r="A55" s="205"/>
      <c r="B55" s="205"/>
      <c r="C55" s="205"/>
      <c r="D55" s="206"/>
      <c r="E55" s="205"/>
      <c r="F55" s="205"/>
      <c r="G55" s="205"/>
      <c r="H55" s="205"/>
      <c r="I55" s="205"/>
      <c r="J55" s="205"/>
      <c r="K55" s="205"/>
      <c r="L55" s="205"/>
      <c r="M55" s="205"/>
      <c r="N55" s="205"/>
      <c r="O55" s="205"/>
      <c r="P55" s="205"/>
    </row>
    <row r="56" spans="1:16" ht="15.75" customHeight="1" x14ac:dyDescent="0.2">
      <c r="A56" s="205"/>
      <c r="B56" s="205"/>
      <c r="C56" s="205"/>
      <c r="D56" s="206"/>
      <c r="E56" s="205"/>
      <c r="F56" s="205"/>
      <c r="G56" s="205"/>
      <c r="H56" s="205"/>
      <c r="I56" s="205"/>
      <c r="J56" s="205"/>
      <c r="K56" s="205"/>
      <c r="L56" s="205"/>
      <c r="M56" s="205"/>
      <c r="N56" s="205"/>
      <c r="O56" s="205"/>
      <c r="P56" s="205"/>
    </row>
    <row r="57" spans="1:16" ht="15.75" customHeight="1" x14ac:dyDescent="0.2">
      <c r="A57" s="205"/>
      <c r="B57" s="205"/>
      <c r="C57" s="205"/>
      <c r="D57" s="206"/>
      <c r="E57" s="205"/>
      <c r="F57" s="205"/>
      <c r="G57" s="205"/>
      <c r="H57" s="205"/>
      <c r="I57" s="205"/>
      <c r="J57" s="205"/>
      <c r="K57" s="205"/>
      <c r="L57" s="205"/>
      <c r="M57" s="205"/>
      <c r="N57" s="205"/>
      <c r="O57" s="205"/>
      <c r="P57" s="205"/>
    </row>
    <row r="58" spans="1:16" ht="15.75" customHeight="1" x14ac:dyDescent="0.2">
      <c r="A58" s="205"/>
      <c r="B58" s="205"/>
      <c r="C58" s="205"/>
      <c r="D58" s="206"/>
      <c r="E58" s="205"/>
      <c r="F58" s="205"/>
      <c r="G58" s="205"/>
      <c r="H58" s="205"/>
      <c r="I58" s="205"/>
      <c r="J58" s="205"/>
      <c r="K58" s="205"/>
      <c r="L58" s="205"/>
      <c r="M58" s="205"/>
      <c r="N58" s="205"/>
      <c r="O58" s="205"/>
      <c r="P58" s="205"/>
    </row>
    <row r="59" spans="1:16" ht="15.75" customHeight="1" x14ac:dyDescent="0.2">
      <c r="A59" s="205"/>
      <c r="B59" s="205"/>
      <c r="C59" s="205"/>
      <c r="D59" s="206"/>
      <c r="E59" s="205"/>
      <c r="F59" s="205"/>
      <c r="G59" s="205"/>
      <c r="H59" s="205"/>
      <c r="I59" s="205"/>
      <c r="J59" s="205"/>
      <c r="K59" s="205"/>
      <c r="L59" s="205"/>
      <c r="M59" s="205"/>
      <c r="N59" s="205"/>
      <c r="O59" s="205"/>
      <c r="P59" s="205"/>
    </row>
    <row r="60" spans="1:16" ht="15.75" customHeight="1" x14ac:dyDescent="0.2">
      <c r="A60" s="205"/>
      <c r="B60" s="205"/>
      <c r="C60" s="205"/>
      <c r="D60" s="206"/>
      <c r="E60" s="205"/>
      <c r="F60" s="205"/>
      <c r="G60" s="205"/>
      <c r="H60" s="205"/>
      <c r="I60" s="205"/>
      <c r="J60" s="205"/>
      <c r="K60" s="205"/>
      <c r="L60" s="205"/>
      <c r="M60" s="205"/>
      <c r="N60" s="205"/>
      <c r="O60" s="205"/>
      <c r="P60" s="205"/>
    </row>
    <row r="61" spans="1:16" ht="15.75" customHeight="1" x14ac:dyDescent="0.2">
      <c r="A61" s="205"/>
      <c r="B61" s="205"/>
      <c r="C61" s="205"/>
      <c r="D61" s="206"/>
      <c r="E61" s="205"/>
      <c r="F61" s="205"/>
      <c r="G61" s="205"/>
      <c r="H61" s="205"/>
      <c r="I61" s="205"/>
      <c r="J61" s="205"/>
      <c r="K61" s="205"/>
      <c r="L61" s="205"/>
      <c r="M61" s="205"/>
      <c r="N61" s="205"/>
      <c r="O61" s="205"/>
      <c r="P61" s="205"/>
    </row>
    <row r="62" spans="1:16" ht="15.75" customHeight="1" x14ac:dyDescent="0.2">
      <c r="A62" s="205"/>
      <c r="B62" s="205"/>
      <c r="C62" s="205"/>
      <c r="D62" s="206"/>
      <c r="E62" s="205"/>
      <c r="F62" s="205"/>
      <c r="G62" s="205"/>
      <c r="H62" s="205"/>
      <c r="I62" s="205"/>
      <c r="J62" s="205"/>
      <c r="K62" s="205"/>
      <c r="L62" s="205"/>
      <c r="M62" s="205"/>
      <c r="N62" s="205"/>
      <c r="O62" s="205"/>
      <c r="P62" s="205"/>
    </row>
    <row r="63" spans="1:16" ht="15.75" customHeight="1" x14ac:dyDescent="0.2">
      <c r="A63" s="205"/>
      <c r="B63" s="205"/>
      <c r="C63" s="205"/>
      <c r="D63" s="206"/>
      <c r="E63" s="205"/>
      <c r="F63" s="205"/>
      <c r="G63" s="205"/>
      <c r="H63" s="205"/>
      <c r="I63" s="205"/>
      <c r="J63" s="205"/>
      <c r="K63" s="205"/>
      <c r="L63" s="205"/>
      <c r="M63" s="205"/>
      <c r="N63" s="205"/>
      <c r="O63" s="205"/>
      <c r="P63" s="205"/>
    </row>
    <row r="64" spans="1:16" ht="15.75" customHeight="1" x14ac:dyDescent="0.2">
      <c r="A64" s="205"/>
      <c r="B64" s="205"/>
      <c r="C64" s="205"/>
      <c r="D64" s="206"/>
      <c r="E64" s="205"/>
      <c r="F64" s="205"/>
      <c r="G64" s="205"/>
      <c r="H64" s="205"/>
      <c r="I64" s="205"/>
      <c r="J64" s="205"/>
      <c r="K64" s="205"/>
      <c r="L64" s="205"/>
      <c r="M64" s="205"/>
      <c r="N64" s="205"/>
      <c r="O64" s="205"/>
      <c r="P64" s="205"/>
    </row>
    <row r="65" spans="1:16" ht="15.75" customHeight="1" x14ac:dyDescent="0.2">
      <c r="A65" s="205"/>
      <c r="B65" s="205"/>
      <c r="C65" s="205"/>
      <c r="D65" s="206"/>
      <c r="E65" s="205"/>
      <c r="F65" s="205"/>
      <c r="G65" s="205"/>
      <c r="H65" s="205"/>
      <c r="I65" s="205"/>
      <c r="J65" s="205"/>
      <c r="K65" s="205"/>
      <c r="L65" s="205"/>
      <c r="M65" s="205"/>
      <c r="N65" s="205"/>
      <c r="O65" s="205"/>
      <c r="P65" s="205"/>
    </row>
    <row r="66" spans="1:16" ht="15.75" customHeight="1" x14ac:dyDescent="0.2">
      <c r="A66" s="205"/>
      <c r="B66" s="205"/>
      <c r="C66" s="205"/>
      <c r="D66" s="206"/>
      <c r="E66" s="205"/>
      <c r="F66" s="205"/>
      <c r="G66" s="205"/>
      <c r="H66" s="205"/>
      <c r="I66" s="205"/>
      <c r="J66" s="205"/>
      <c r="K66" s="205"/>
      <c r="L66" s="205"/>
      <c r="M66" s="205"/>
      <c r="N66" s="205"/>
      <c r="O66" s="205"/>
      <c r="P66" s="205"/>
    </row>
    <row r="67" spans="1:16" ht="15.75" customHeight="1" x14ac:dyDescent="0.2">
      <c r="A67" s="205"/>
      <c r="B67" s="205"/>
      <c r="C67" s="205"/>
      <c r="D67" s="206"/>
      <c r="E67" s="205"/>
      <c r="F67" s="205"/>
      <c r="G67" s="205"/>
      <c r="H67" s="205"/>
      <c r="I67" s="205"/>
      <c r="J67" s="205"/>
      <c r="K67" s="205"/>
      <c r="L67" s="205"/>
      <c r="M67" s="205"/>
      <c r="N67" s="205"/>
      <c r="O67" s="205"/>
      <c r="P67" s="205"/>
    </row>
    <row r="68" spans="1:16" ht="15.75" customHeight="1" x14ac:dyDescent="0.2">
      <c r="A68" s="205"/>
      <c r="B68" s="205"/>
      <c r="C68" s="205"/>
      <c r="D68" s="206"/>
      <c r="E68" s="205"/>
      <c r="F68" s="205"/>
      <c r="G68" s="205"/>
      <c r="H68" s="205"/>
      <c r="I68" s="205"/>
      <c r="J68" s="205"/>
      <c r="K68" s="205"/>
      <c r="L68" s="205"/>
      <c r="M68" s="205"/>
      <c r="N68" s="205"/>
      <c r="O68" s="205"/>
      <c r="P68" s="205"/>
    </row>
    <row r="69" spans="1:16" ht="15.75" customHeight="1" x14ac:dyDescent="0.2">
      <c r="A69" s="205"/>
      <c r="B69" s="205"/>
      <c r="C69" s="205"/>
      <c r="D69" s="206"/>
      <c r="E69" s="205"/>
      <c r="F69" s="205"/>
      <c r="G69" s="205"/>
      <c r="H69" s="205"/>
      <c r="I69" s="205"/>
      <c r="J69" s="205"/>
      <c r="K69" s="205"/>
      <c r="L69" s="205"/>
      <c r="M69" s="205"/>
      <c r="N69" s="205"/>
      <c r="O69" s="205"/>
      <c r="P69" s="205"/>
    </row>
    <row r="70" spans="1:16" ht="15.75" customHeight="1" x14ac:dyDescent="0.2">
      <c r="A70" s="205"/>
      <c r="B70" s="205"/>
      <c r="C70" s="205"/>
      <c r="D70" s="206"/>
      <c r="E70" s="205"/>
      <c r="F70" s="205"/>
      <c r="G70" s="205"/>
      <c r="H70" s="205"/>
      <c r="I70" s="205"/>
      <c r="J70" s="205"/>
      <c r="K70" s="205"/>
      <c r="L70" s="205"/>
      <c r="M70" s="205"/>
      <c r="N70" s="205"/>
      <c r="O70" s="205"/>
      <c r="P70" s="205"/>
    </row>
    <row r="71" spans="1:16" ht="15.75" customHeight="1" x14ac:dyDescent="0.2">
      <c r="A71" s="205"/>
      <c r="B71" s="205"/>
      <c r="C71" s="205"/>
      <c r="D71" s="206"/>
      <c r="E71" s="205"/>
      <c r="F71" s="205"/>
      <c r="G71" s="205"/>
      <c r="H71" s="205"/>
      <c r="I71" s="205"/>
      <c r="J71" s="205"/>
      <c r="K71" s="205"/>
      <c r="L71" s="205"/>
      <c r="M71" s="205"/>
      <c r="N71" s="205"/>
      <c r="O71" s="205"/>
      <c r="P71" s="205"/>
    </row>
    <row r="72" spans="1:16" ht="15.75" customHeight="1" x14ac:dyDescent="0.2">
      <c r="A72" s="205"/>
      <c r="B72" s="205"/>
      <c r="C72" s="205"/>
      <c r="D72" s="206"/>
      <c r="E72" s="205"/>
      <c r="F72" s="205"/>
      <c r="G72" s="205"/>
      <c r="H72" s="205"/>
      <c r="I72" s="205"/>
      <c r="J72" s="205"/>
      <c r="K72" s="205"/>
      <c r="L72" s="205"/>
      <c r="M72" s="205"/>
      <c r="N72" s="205"/>
      <c r="O72" s="205"/>
      <c r="P72" s="205"/>
    </row>
    <row r="73" spans="1:16" ht="15.75" customHeight="1" x14ac:dyDescent="0.2">
      <c r="A73" s="205"/>
      <c r="B73" s="205"/>
      <c r="C73" s="205"/>
      <c r="D73" s="206"/>
      <c r="E73" s="205"/>
      <c r="F73" s="205"/>
      <c r="G73" s="205"/>
      <c r="H73" s="205"/>
      <c r="I73" s="205"/>
      <c r="J73" s="205"/>
      <c r="K73" s="205"/>
      <c r="L73" s="205"/>
      <c r="M73" s="205"/>
      <c r="N73" s="205"/>
      <c r="O73" s="205"/>
      <c r="P73" s="205"/>
    </row>
    <row r="74" spans="1:16" ht="15.75" customHeight="1" x14ac:dyDescent="0.2">
      <c r="A74" s="205"/>
      <c r="B74" s="205"/>
      <c r="C74" s="205"/>
      <c r="D74" s="206"/>
      <c r="E74" s="205"/>
      <c r="F74" s="205"/>
      <c r="G74" s="205"/>
      <c r="H74" s="205"/>
      <c r="I74" s="205"/>
      <c r="J74" s="205"/>
      <c r="K74" s="205"/>
      <c r="L74" s="205"/>
      <c r="M74" s="205"/>
      <c r="N74" s="205"/>
      <c r="O74" s="205"/>
      <c r="P74" s="205"/>
    </row>
    <row r="75" spans="1:16" ht="15.75" customHeight="1" x14ac:dyDescent="0.2">
      <c r="A75" s="205"/>
      <c r="B75" s="205"/>
      <c r="C75" s="205"/>
      <c r="D75" s="206"/>
      <c r="E75" s="205"/>
      <c r="F75" s="205"/>
      <c r="G75" s="205"/>
      <c r="H75" s="205"/>
      <c r="I75" s="205"/>
      <c r="J75" s="205"/>
      <c r="K75" s="205"/>
      <c r="L75" s="205"/>
      <c r="M75" s="205"/>
      <c r="N75" s="205"/>
      <c r="O75" s="205"/>
      <c r="P75" s="205"/>
    </row>
    <row r="76" spans="1:16" ht="15.75" customHeight="1" x14ac:dyDescent="0.2">
      <c r="A76" s="205"/>
      <c r="B76" s="205"/>
      <c r="C76" s="205"/>
      <c r="D76" s="206"/>
      <c r="E76" s="205"/>
      <c r="F76" s="205"/>
      <c r="G76" s="205"/>
      <c r="H76" s="205"/>
      <c r="I76" s="205"/>
      <c r="J76" s="205"/>
      <c r="K76" s="205"/>
      <c r="L76" s="205"/>
      <c r="M76" s="205"/>
      <c r="N76" s="205"/>
      <c r="O76" s="205"/>
      <c r="P76" s="205"/>
    </row>
    <row r="77" spans="1:16" ht="15.75" customHeight="1" x14ac:dyDescent="0.2">
      <c r="A77" s="205"/>
      <c r="B77" s="205"/>
      <c r="C77" s="205"/>
      <c r="D77" s="206"/>
      <c r="E77" s="205"/>
      <c r="F77" s="205"/>
      <c r="G77" s="205"/>
      <c r="H77" s="205"/>
      <c r="I77" s="205"/>
      <c r="J77" s="205"/>
      <c r="K77" s="205"/>
      <c r="L77" s="205"/>
      <c r="M77" s="205"/>
      <c r="N77" s="205"/>
      <c r="O77" s="205"/>
      <c r="P77" s="205"/>
    </row>
    <row r="78" spans="1:16" ht="15.75" customHeight="1" x14ac:dyDescent="0.2">
      <c r="A78" s="205"/>
      <c r="B78" s="205"/>
      <c r="C78" s="205"/>
      <c r="D78" s="206"/>
      <c r="E78" s="205"/>
      <c r="F78" s="205"/>
      <c r="G78" s="205"/>
      <c r="H78" s="205"/>
      <c r="I78" s="205"/>
      <c r="J78" s="205"/>
      <c r="K78" s="205"/>
      <c r="L78" s="205"/>
      <c r="M78" s="205"/>
      <c r="N78" s="205"/>
      <c r="O78" s="205"/>
      <c r="P78" s="205"/>
    </row>
    <row r="79" spans="1:16" ht="15.75" customHeight="1" x14ac:dyDescent="0.2">
      <c r="A79" s="205"/>
      <c r="B79" s="205"/>
      <c r="C79" s="205"/>
      <c r="D79" s="206"/>
      <c r="E79" s="205"/>
      <c r="F79" s="205"/>
      <c r="G79" s="205"/>
      <c r="H79" s="205"/>
      <c r="I79" s="205"/>
      <c r="J79" s="205"/>
      <c r="K79" s="205"/>
      <c r="L79" s="205"/>
      <c r="M79" s="205"/>
      <c r="N79" s="205"/>
      <c r="O79" s="205"/>
      <c r="P79" s="205"/>
    </row>
    <row r="80" spans="1:16" ht="15.75" customHeight="1" x14ac:dyDescent="0.2">
      <c r="A80" s="205"/>
      <c r="B80" s="205"/>
      <c r="C80" s="205"/>
      <c r="D80" s="206"/>
      <c r="E80" s="205"/>
      <c r="F80" s="205"/>
      <c r="G80" s="205"/>
      <c r="H80" s="205"/>
      <c r="I80" s="205"/>
      <c r="J80" s="205"/>
      <c r="K80" s="205"/>
      <c r="L80" s="205"/>
      <c r="M80" s="205"/>
      <c r="N80" s="205"/>
      <c r="O80" s="205"/>
      <c r="P80" s="205"/>
    </row>
    <row r="81" spans="1:16" ht="15.75" customHeight="1" x14ac:dyDescent="0.2">
      <c r="A81" s="205"/>
      <c r="B81" s="205"/>
      <c r="C81" s="205"/>
      <c r="D81" s="206"/>
      <c r="E81" s="205"/>
      <c r="F81" s="205"/>
      <c r="G81" s="205"/>
      <c r="H81" s="205"/>
      <c r="I81" s="205"/>
      <c r="J81" s="205"/>
      <c r="K81" s="205"/>
      <c r="L81" s="205"/>
      <c r="M81" s="205"/>
      <c r="N81" s="205"/>
      <c r="O81" s="205"/>
      <c r="P81" s="205"/>
    </row>
    <row r="82" spans="1:16" ht="15.75" customHeight="1" x14ac:dyDescent="0.2">
      <c r="A82" s="205"/>
      <c r="B82" s="205"/>
      <c r="C82" s="205"/>
      <c r="D82" s="206"/>
      <c r="E82" s="205"/>
      <c r="F82" s="205"/>
      <c r="G82" s="205"/>
      <c r="H82" s="205"/>
      <c r="I82" s="205"/>
      <c r="J82" s="205"/>
      <c r="K82" s="205"/>
      <c r="L82" s="205"/>
      <c r="M82" s="205"/>
      <c r="N82" s="205"/>
      <c r="O82" s="205"/>
      <c r="P82" s="205"/>
    </row>
    <row r="83" spans="1:16" ht="15.75" customHeight="1" x14ac:dyDescent="0.2">
      <c r="A83" s="205"/>
      <c r="B83" s="205"/>
      <c r="C83" s="205"/>
      <c r="D83" s="206"/>
      <c r="E83" s="205"/>
      <c r="F83" s="205"/>
      <c r="G83" s="205"/>
      <c r="H83" s="205"/>
      <c r="I83" s="205"/>
      <c r="J83" s="205"/>
      <c r="K83" s="205"/>
      <c r="L83" s="205"/>
      <c r="M83" s="205"/>
      <c r="N83" s="205"/>
      <c r="O83" s="205"/>
      <c r="P83" s="205"/>
    </row>
    <row r="84" spans="1:16" ht="15.75" customHeight="1" x14ac:dyDescent="0.2">
      <c r="A84" s="205"/>
      <c r="B84" s="205"/>
      <c r="C84" s="205"/>
      <c r="D84" s="206"/>
      <c r="E84" s="205"/>
      <c r="F84" s="205"/>
      <c r="G84" s="205"/>
      <c r="H84" s="205"/>
      <c r="I84" s="205"/>
      <c r="J84" s="205"/>
      <c r="K84" s="205"/>
      <c r="L84" s="205"/>
      <c r="M84" s="205"/>
      <c r="N84" s="205"/>
      <c r="O84" s="205"/>
      <c r="P84" s="205"/>
    </row>
    <row r="85" spans="1:16" ht="15.75" customHeight="1" x14ac:dyDescent="0.2">
      <c r="A85" s="205"/>
      <c r="B85" s="205"/>
      <c r="C85" s="205"/>
      <c r="D85" s="206"/>
      <c r="E85" s="205"/>
      <c r="F85" s="205"/>
      <c r="G85" s="205"/>
      <c r="H85" s="205"/>
      <c r="I85" s="205"/>
      <c r="J85" s="205"/>
      <c r="K85" s="205"/>
      <c r="L85" s="205"/>
      <c r="M85" s="205"/>
      <c r="N85" s="205"/>
      <c r="O85" s="205"/>
      <c r="P85" s="205"/>
    </row>
    <row r="86" spans="1:16" ht="15.75" customHeight="1" x14ac:dyDescent="0.2">
      <c r="A86" s="205"/>
      <c r="B86" s="205"/>
      <c r="C86" s="205"/>
      <c r="D86" s="206"/>
      <c r="E86" s="205"/>
      <c r="F86" s="205"/>
      <c r="G86" s="205"/>
      <c r="H86" s="205"/>
      <c r="I86" s="205"/>
      <c r="J86" s="205"/>
      <c r="K86" s="205"/>
      <c r="L86" s="205"/>
      <c r="M86" s="205"/>
      <c r="N86" s="205"/>
      <c r="O86" s="205"/>
      <c r="P86" s="205"/>
    </row>
    <row r="87" spans="1:16" ht="15.75" customHeight="1" x14ac:dyDescent="0.2">
      <c r="A87" s="205"/>
      <c r="B87" s="205"/>
      <c r="C87" s="205"/>
      <c r="D87" s="206"/>
      <c r="E87" s="205"/>
      <c r="F87" s="205"/>
      <c r="G87" s="205"/>
      <c r="H87" s="205"/>
      <c r="I87" s="205"/>
      <c r="J87" s="205"/>
      <c r="K87" s="205"/>
      <c r="L87" s="205"/>
      <c r="M87" s="205"/>
      <c r="N87" s="205"/>
      <c r="O87" s="205"/>
      <c r="P87" s="205"/>
    </row>
    <row r="88" spans="1:16" ht="15.75" customHeight="1" x14ac:dyDescent="0.2">
      <c r="A88" s="205"/>
      <c r="B88" s="205"/>
      <c r="C88" s="205"/>
      <c r="D88" s="206"/>
      <c r="E88" s="205"/>
      <c r="F88" s="205"/>
      <c r="G88" s="205"/>
      <c r="H88" s="205"/>
      <c r="I88" s="205"/>
      <c r="J88" s="205"/>
      <c r="K88" s="205"/>
      <c r="L88" s="205"/>
      <c r="M88" s="205"/>
      <c r="N88" s="205"/>
      <c r="O88" s="205"/>
      <c r="P88" s="205"/>
    </row>
    <row r="89" spans="1:16" ht="15.75" customHeight="1" x14ac:dyDescent="0.2">
      <c r="A89" s="205"/>
      <c r="B89" s="205"/>
      <c r="C89" s="205"/>
      <c r="D89" s="206"/>
      <c r="E89" s="205"/>
      <c r="F89" s="205"/>
      <c r="G89" s="205"/>
      <c r="H89" s="205"/>
      <c r="I89" s="205"/>
      <c r="J89" s="205"/>
      <c r="K89" s="205"/>
      <c r="L89" s="205"/>
      <c r="M89" s="205"/>
      <c r="N89" s="205"/>
      <c r="O89" s="205"/>
      <c r="P89" s="205"/>
    </row>
    <row r="90" spans="1:16" ht="15.75" customHeight="1" x14ac:dyDescent="0.2">
      <c r="A90" s="205"/>
      <c r="B90" s="205"/>
      <c r="C90" s="205"/>
      <c r="D90" s="206"/>
      <c r="E90" s="205"/>
      <c r="F90" s="205"/>
      <c r="G90" s="205"/>
      <c r="H90" s="205"/>
      <c r="I90" s="205"/>
      <c r="J90" s="205"/>
      <c r="K90" s="205"/>
      <c r="L90" s="205"/>
      <c r="M90" s="205"/>
      <c r="N90" s="205"/>
      <c r="O90" s="205"/>
      <c r="P90" s="205"/>
    </row>
    <row r="91" spans="1:16" ht="15.75" customHeight="1" x14ac:dyDescent="0.2">
      <c r="A91" s="205"/>
      <c r="B91" s="205"/>
      <c r="C91" s="205"/>
      <c r="D91" s="206"/>
      <c r="E91" s="205"/>
      <c r="F91" s="205"/>
      <c r="G91" s="205"/>
      <c r="H91" s="205"/>
      <c r="I91" s="205"/>
      <c r="J91" s="205"/>
      <c r="K91" s="205"/>
      <c r="L91" s="205"/>
      <c r="M91" s="205"/>
      <c r="N91" s="205"/>
      <c r="O91" s="205"/>
      <c r="P91" s="205"/>
    </row>
    <row r="92" spans="1:16" ht="15.75" customHeight="1" x14ac:dyDescent="0.2">
      <c r="A92" s="205"/>
      <c r="B92" s="205"/>
      <c r="C92" s="205"/>
      <c r="D92" s="206"/>
      <c r="E92" s="205"/>
      <c r="F92" s="205"/>
      <c r="G92" s="205"/>
      <c r="H92" s="205"/>
      <c r="I92" s="205"/>
      <c r="J92" s="205"/>
      <c r="K92" s="205"/>
      <c r="L92" s="205"/>
      <c r="M92" s="205"/>
      <c r="N92" s="205"/>
      <c r="O92" s="205"/>
      <c r="P92" s="205"/>
    </row>
    <row r="93" spans="1:16" ht="15.75" customHeight="1" x14ac:dyDescent="0.2">
      <c r="A93" s="205"/>
      <c r="B93" s="205"/>
      <c r="C93" s="205"/>
      <c r="D93" s="206"/>
      <c r="E93" s="205"/>
      <c r="F93" s="205"/>
      <c r="G93" s="205"/>
      <c r="H93" s="205"/>
      <c r="I93" s="205"/>
      <c r="J93" s="205"/>
      <c r="K93" s="205"/>
      <c r="L93" s="205"/>
      <c r="M93" s="205"/>
      <c r="N93" s="205"/>
      <c r="O93" s="205"/>
      <c r="P93" s="205"/>
    </row>
    <row r="94" spans="1:16" ht="15.75" customHeight="1" x14ac:dyDescent="0.2">
      <c r="A94" s="205"/>
      <c r="B94" s="205"/>
      <c r="C94" s="205"/>
      <c r="D94" s="206"/>
      <c r="E94" s="205"/>
      <c r="F94" s="205"/>
      <c r="G94" s="205"/>
      <c r="H94" s="205"/>
      <c r="I94" s="205"/>
      <c r="J94" s="205"/>
      <c r="K94" s="205"/>
      <c r="L94" s="205"/>
      <c r="M94" s="205"/>
      <c r="N94" s="205"/>
      <c r="O94" s="205"/>
      <c r="P94" s="205"/>
    </row>
    <row r="95" spans="1:16" ht="15.75" customHeight="1" x14ac:dyDescent="0.2">
      <c r="A95" s="205"/>
      <c r="B95" s="205"/>
      <c r="C95" s="205"/>
      <c r="D95" s="206"/>
      <c r="E95" s="205"/>
      <c r="F95" s="205"/>
      <c r="G95" s="205"/>
      <c r="H95" s="205"/>
      <c r="I95" s="205"/>
      <c r="J95" s="205"/>
      <c r="K95" s="205"/>
      <c r="L95" s="205"/>
      <c r="M95" s="205"/>
      <c r="N95" s="205"/>
      <c r="O95" s="205"/>
      <c r="P95" s="205"/>
    </row>
    <row r="96" spans="1:16" ht="15" customHeight="1" x14ac:dyDescent="0.2">
      <c r="E96" s="205"/>
      <c r="F96" s="205"/>
      <c r="G96" s="205"/>
      <c r="H96" s="205"/>
      <c r="I96" s="205"/>
    </row>
  </sheetData>
  <sheetProtection algorithmName="SHA-512" hashValue="vhpblF5YazphXUkxUHnW4DygBFC/pFJdTQ2wlvVGA5zV5rWiNq+AtI2YwX917HlXh4y4hgPgNgXeAaOPFZMQOA==" saltValue="v1qXYQ6I9TACCLCqsXt94g==" spinCount="100000" sheet="1" objects="1" scenarios="1"/>
  <mergeCells count="12">
    <mergeCell ref="A18:C18"/>
    <mergeCell ref="A19:C19"/>
    <mergeCell ref="A20:C20"/>
    <mergeCell ref="A1:I1"/>
    <mergeCell ref="B2:E2"/>
    <mergeCell ref="A3:I4"/>
    <mergeCell ref="A8:C8"/>
    <mergeCell ref="E8:F9"/>
    <mergeCell ref="A10:C10"/>
    <mergeCell ref="A12:C12"/>
    <mergeCell ref="A13:C13"/>
    <mergeCell ref="A17:C17"/>
  </mergeCells>
  <hyperlinks>
    <hyperlink ref="E8:F9" r:id="rId1" display="Amazon" xr:uid="{B634C32D-EB30-6648-9B22-C798943D4E09}"/>
    <hyperlink ref="E10" r:id="rId2" xr:uid="{DF7B18CF-1156-FE44-B2AA-0570C3BC8D36}"/>
    <hyperlink ref="E12" r:id="rId3" xr:uid="{80873520-4C7E-0242-82BD-85528B85B4A7}"/>
    <hyperlink ref="E13" r:id="rId4" display="https://communityloaves.org/product/bowl-scrapers/" xr:uid="{7DA808E8-3AC1-B64F-BDD5-E9BCC4749A69}"/>
    <hyperlink ref="E18" r:id="rId5" xr:uid="{7168BFBF-4083-8443-BA8D-C3B86A8A5E41}"/>
    <hyperlink ref="E20" r:id="rId6" xr:uid="{C0EC3463-E14E-A241-BF56-FB78F476EA33}"/>
  </hyperlinks>
  <pageMargins left="0.4" right="0.4" top="0.25" bottom="0.5" header="0" footer="0.25"/>
  <pageSetup scale="99" orientation="landscape"/>
  <headerFooter>
    <oddFooter>&amp;L&amp;"Calibri,Regular"&amp;10&amp;K000000Modern, Community Loaves © - 10/08/2021&amp;R&amp;"Calibri,Regular"&amp;10&amp;K000000&amp;A  Page &amp;P</oddFooter>
  </headerFooter>
  <rowBreaks count="1" manualBreakCount="1">
    <brk id="14" max="8" man="1"/>
  </rowBreaks>
  <drawing r:id="rId7"/>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Batch Size &amp; Ingredients</vt:lpstr>
      <vt:lpstr>Best Practices</vt:lpstr>
      <vt:lpstr>Step-By-Step</vt:lpstr>
      <vt:lpstr>Equipment</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Microsoft Office User</cp:lastModifiedBy>
  <cp:lastPrinted>2021-10-11T15:33:57Z</cp:lastPrinted>
  <dcterms:created xsi:type="dcterms:W3CDTF">2020-04-23T05:30:00Z</dcterms:created>
  <dcterms:modified xsi:type="dcterms:W3CDTF">2021-11-02T20:12:57Z</dcterms:modified>
</cp:coreProperties>
</file>